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duAnalytics\Dropbox\2022 Воєнний грант МФВ\Вступна кампанія-2022\"/>
    </mc:Choice>
  </mc:AlternateContent>
  <bookViews>
    <workbookView xWindow="-105" yWindow="-105" windowWidth="24195" windowHeight="12990"/>
  </bookViews>
  <sheets>
    <sheet name="Укр.мова" sheetId="7" r:id="rId1"/>
    <sheet name="Математика" sheetId="5" r:id="rId2"/>
    <sheet name="Історія України" sheetId="8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kvedG2Os11dT3ZZLRWgU0Db+QKA=="/>
    </ext>
  </extLst>
</workbook>
</file>

<file path=xl/calcChain.xml><?xml version="1.0" encoding="utf-8"?>
<calcChain xmlns="http://schemas.openxmlformats.org/spreadsheetml/2006/main">
  <c r="R44" i="8" l="1"/>
  <c r="Q44" i="8"/>
  <c r="P44" i="8"/>
  <c r="O44" i="8"/>
  <c r="R16" i="8"/>
  <c r="Q16" i="8"/>
  <c r="P16" i="8"/>
  <c r="O16" i="8"/>
  <c r="L44" i="5"/>
  <c r="H44" i="5"/>
  <c r="F44" i="5"/>
  <c r="D44" i="5"/>
  <c r="B44" i="5"/>
  <c r="L43" i="5"/>
  <c r="H43" i="5"/>
  <c r="I43" i="5" s="1"/>
  <c r="F43" i="5"/>
  <c r="D43" i="5"/>
  <c r="B43" i="5"/>
  <c r="C43" i="5" s="1"/>
  <c r="K19" i="5"/>
  <c r="I19" i="5"/>
  <c r="G19" i="5"/>
  <c r="E19" i="5"/>
  <c r="C19" i="5"/>
  <c r="L18" i="5"/>
  <c r="H18" i="5"/>
  <c r="F18" i="5"/>
  <c r="D18" i="5"/>
  <c r="B18" i="5"/>
  <c r="L17" i="5"/>
  <c r="H17" i="5"/>
  <c r="I17" i="5" s="1"/>
  <c r="F17" i="5"/>
  <c r="G17" i="5" s="1"/>
  <c r="D17" i="5"/>
  <c r="E17" i="5" s="1"/>
  <c r="B17" i="5"/>
  <c r="C17" i="5" s="1"/>
  <c r="L46" i="8"/>
  <c r="H46" i="8"/>
  <c r="F46" i="8"/>
  <c r="D46" i="8"/>
  <c r="B46" i="8"/>
  <c r="C46" i="8" s="1"/>
  <c r="O46" i="8" s="1"/>
  <c r="L45" i="8"/>
  <c r="I45" i="8" s="1"/>
  <c r="R45" i="8" s="1"/>
  <c r="H45" i="8"/>
  <c r="F45" i="8"/>
  <c r="D45" i="8"/>
  <c r="B45" i="8"/>
  <c r="K19" i="8"/>
  <c r="I19" i="8"/>
  <c r="R19" i="8" s="1"/>
  <c r="G19" i="8"/>
  <c r="Q19" i="8" s="1"/>
  <c r="E19" i="8"/>
  <c r="P19" i="8" s="1"/>
  <c r="C19" i="8"/>
  <c r="O19" i="8" s="1"/>
  <c r="L18" i="8"/>
  <c r="H18" i="8"/>
  <c r="F18" i="8"/>
  <c r="D18" i="8"/>
  <c r="B18" i="8"/>
  <c r="C18" i="8" s="1"/>
  <c r="O18" i="8" s="1"/>
  <c r="L17" i="8"/>
  <c r="H17" i="8"/>
  <c r="F17" i="8"/>
  <c r="D17" i="8"/>
  <c r="B17" i="8"/>
  <c r="C17" i="8" s="1"/>
  <c r="O17" i="8" s="1"/>
  <c r="L45" i="7"/>
  <c r="H45" i="7"/>
  <c r="F45" i="7"/>
  <c r="D45" i="7"/>
  <c r="B45" i="7"/>
  <c r="L44" i="7"/>
  <c r="H44" i="7"/>
  <c r="F44" i="7"/>
  <c r="D44" i="7"/>
  <c r="B44" i="7"/>
  <c r="C44" i="7" s="1"/>
  <c r="K19" i="7"/>
  <c r="I19" i="7"/>
  <c r="G19" i="7"/>
  <c r="E19" i="7"/>
  <c r="C19" i="7"/>
  <c r="L18" i="7"/>
  <c r="H18" i="7"/>
  <c r="F18" i="7"/>
  <c r="D18" i="7"/>
  <c r="B18" i="7"/>
  <c r="C18" i="7" s="1"/>
  <c r="L17" i="7"/>
  <c r="J4" i="7"/>
  <c r="J5" i="7"/>
  <c r="J6" i="7"/>
  <c r="J7" i="7"/>
  <c r="J8" i="7"/>
  <c r="J9" i="7"/>
  <c r="J10" i="7"/>
  <c r="J11" i="7"/>
  <c r="J12" i="7"/>
  <c r="J13" i="7"/>
  <c r="J14" i="7"/>
  <c r="J15" i="7"/>
  <c r="J3" i="7"/>
  <c r="H17" i="7"/>
  <c r="F17" i="7"/>
  <c r="D17" i="7"/>
  <c r="B17" i="7"/>
  <c r="L43" i="7"/>
  <c r="J42" i="7"/>
  <c r="K42" i="7" s="1"/>
  <c r="I42" i="7"/>
  <c r="G42" i="7"/>
  <c r="E42" i="7"/>
  <c r="C42" i="7"/>
  <c r="J41" i="7"/>
  <c r="K41" i="7" s="1"/>
  <c r="I41" i="7"/>
  <c r="G41" i="7"/>
  <c r="E41" i="7"/>
  <c r="C41" i="7"/>
  <c r="J40" i="7"/>
  <c r="K40" i="7" s="1"/>
  <c r="I40" i="7"/>
  <c r="G40" i="7"/>
  <c r="E40" i="7"/>
  <c r="C40" i="7"/>
  <c r="J39" i="7"/>
  <c r="I39" i="7"/>
  <c r="G39" i="7"/>
  <c r="E39" i="7"/>
  <c r="C39" i="7"/>
  <c r="J38" i="7"/>
  <c r="K38" i="7" s="1"/>
  <c r="I38" i="7"/>
  <c r="G38" i="7"/>
  <c r="E38" i="7"/>
  <c r="C38" i="7"/>
  <c r="J37" i="7"/>
  <c r="K37" i="7" s="1"/>
  <c r="I37" i="7"/>
  <c r="G37" i="7"/>
  <c r="E37" i="7"/>
  <c r="C37" i="7"/>
  <c r="J36" i="7"/>
  <c r="I36" i="7"/>
  <c r="G36" i="7"/>
  <c r="E36" i="7"/>
  <c r="C36" i="7"/>
  <c r="J35" i="7"/>
  <c r="I35" i="7"/>
  <c r="G35" i="7"/>
  <c r="E35" i="7"/>
  <c r="C35" i="7"/>
  <c r="J34" i="7"/>
  <c r="K34" i="7" s="1"/>
  <c r="I34" i="7"/>
  <c r="G34" i="7"/>
  <c r="E34" i="7"/>
  <c r="C34" i="7"/>
  <c r="J33" i="7"/>
  <c r="I33" i="7"/>
  <c r="G33" i="7"/>
  <c r="E33" i="7"/>
  <c r="C33" i="7"/>
  <c r="J32" i="7"/>
  <c r="K32" i="7" s="1"/>
  <c r="I32" i="7"/>
  <c r="G32" i="7"/>
  <c r="E32" i="7"/>
  <c r="C32" i="7"/>
  <c r="J31" i="7"/>
  <c r="I31" i="7"/>
  <c r="G31" i="7"/>
  <c r="E31" i="7"/>
  <c r="C31" i="7"/>
  <c r="L42" i="5"/>
  <c r="J41" i="5"/>
  <c r="I41" i="5"/>
  <c r="G41" i="5"/>
  <c r="E41" i="5"/>
  <c r="C41" i="5"/>
  <c r="J40" i="5"/>
  <c r="I40" i="5"/>
  <c r="G40" i="5"/>
  <c r="E40" i="5"/>
  <c r="C40" i="5"/>
  <c r="J39" i="5"/>
  <c r="I39" i="5"/>
  <c r="G39" i="5"/>
  <c r="E39" i="5"/>
  <c r="C39" i="5"/>
  <c r="J38" i="5"/>
  <c r="I38" i="5"/>
  <c r="G38" i="5"/>
  <c r="E38" i="5"/>
  <c r="C38" i="5"/>
  <c r="J37" i="5"/>
  <c r="I37" i="5"/>
  <c r="G37" i="5"/>
  <c r="E37" i="5"/>
  <c r="C37" i="5"/>
  <c r="J36" i="5"/>
  <c r="I36" i="5"/>
  <c r="G36" i="5"/>
  <c r="E36" i="5"/>
  <c r="C36" i="5"/>
  <c r="J35" i="5"/>
  <c r="I35" i="5"/>
  <c r="G35" i="5"/>
  <c r="E35" i="5"/>
  <c r="C35" i="5"/>
  <c r="J34" i="5"/>
  <c r="I34" i="5"/>
  <c r="G34" i="5"/>
  <c r="E34" i="5"/>
  <c r="C34" i="5"/>
  <c r="J33" i="5"/>
  <c r="K33" i="5" s="1"/>
  <c r="I33" i="5"/>
  <c r="G33" i="5"/>
  <c r="E33" i="5"/>
  <c r="C33" i="5"/>
  <c r="J32" i="5"/>
  <c r="I32" i="5"/>
  <c r="G32" i="5"/>
  <c r="E32" i="5"/>
  <c r="C32" i="5"/>
  <c r="J31" i="5"/>
  <c r="I31" i="5"/>
  <c r="G31" i="5"/>
  <c r="E31" i="5"/>
  <c r="C31" i="5"/>
  <c r="J30" i="5"/>
  <c r="I30" i="5"/>
  <c r="G30" i="5"/>
  <c r="E30" i="5"/>
  <c r="C30" i="5"/>
  <c r="L44" i="8"/>
  <c r="J43" i="8"/>
  <c r="K43" i="8" s="1"/>
  <c r="I43" i="8"/>
  <c r="R43" i="8" s="1"/>
  <c r="G43" i="8"/>
  <c r="Q43" i="8" s="1"/>
  <c r="E43" i="8"/>
  <c r="P43" i="8" s="1"/>
  <c r="C43" i="8"/>
  <c r="O43" i="8" s="1"/>
  <c r="J42" i="8"/>
  <c r="I42" i="8"/>
  <c r="R42" i="8" s="1"/>
  <c r="G42" i="8"/>
  <c r="Q42" i="8" s="1"/>
  <c r="E42" i="8"/>
  <c r="P42" i="8" s="1"/>
  <c r="C42" i="8"/>
  <c r="O42" i="8" s="1"/>
  <c r="J41" i="8"/>
  <c r="I41" i="8"/>
  <c r="R41" i="8" s="1"/>
  <c r="G41" i="8"/>
  <c r="Q41" i="8" s="1"/>
  <c r="E41" i="8"/>
  <c r="P41" i="8" s="1"/>
  <c r="C41" i="8"/>
  <c r="O41" i="8" s="1"/>
  <c r="J40" i="8"/>
  <c r="I40" i="8"/>
  <c r="R40" i="8" s="1"/>
  <c r="G40" i="8"/>
  <c r="Q40" i="8" s="1"/>
  <c r="E40" i="8"/>
  <c r="P40" i="8" s="1"/>
  <c r="C40" i="8"/>
  <c r="O40" i="8" s="1"/>
  <c r="J39" i="8"/>
  <c r="K39" i="8" s="1"/>
  <c r="I39" i="8"/>
  <c r="R39" i="8" s="1"/>
  <c r="G39" i="8"/>
  <c r="Q39" i="8" s="1"/>
  <c r="E39" i="8"/>
  <c r="P39" i="8" s="1"/>
  <c r="C39" i="8"/>
  <c r="O39" i="8" s="1"/>
  <c r="J38" i="8"/>
  <c r="I38" i="8"/>
  <c r="R38" i="8" s="1"/>
  <c r="G38" i="8"/>
  <c r="Q38" i="8" s="1"/>
  <c r="E38" i="8"/>
  <c r="P38" i="8" s="1"/>
  <c r="C38" i="8"/>
  <c r="O38" i="8" s="1"/>
  <c r="J37" i="8"/>
  <c r="I37" i="8"/>
  <c r="R37" i="8" s="1"/>
  <c r="G37" i="8"/>
  <c r="Q37" i="8" s="1"/>
  <c r="E37" i="8"/>
  <c r="P37" i="8" s="1"/>
  <c r="C37" i="8"/>
  <c r="O37" i="8" s="1"/>
  <c r="J36" i="8"/>
  <c r="I36" i="8"/>
  <c r="R36" i="8" s="1"/>
  <c r="G36" i="8"/>
  <c r="Q36" i="8" s="1"/>
  <c r="E36" i="8"/>
  <c r="P36" i="8" s="1"/>
  <c r="C36" i="8"/>
  <c r="O36" i="8" s="1"/>
  <c r="J35" i="8"/>
  <c r="K35" i="8" s="1"/>
  <c r="I35" i="8"/>
  <c r="R35" i="8" s="1"/>
  <c r="G35" i="8"/>
  <c r="Q35" i="8" s="1"/>
  <c r="E35" i="8"/>
  <c r="P35" i="8" s="1"/>
  <c r="C35" i="8"/>
  <c r="O35" i="8" s="1"/>
  <c r="J34" i="8"/>
  <c r="K34" i="8" s="1"/>
  <c r="I34" i="8"/>
  <c r="R34" i="8" s="1"/>
  <c r="G34" i="8"/>
  <c r="Q34" i="8" s="1"/>
  <c r="E34" i="8"/>
  <c r="P34" i="8" s="1"/>
  <c r="C34" i="8"/>
  <c r="O34" i="8" s="1"/>
  <c r="J33" i="8"/>
  <c r="I33" i="8"/>
  <c r="R33" i="8" s="1"/>
  <c r="G33" i="8"/>
  <c r="Q33" i="8" s="1"/>
  <c r="E33" i="8"/>
  <c r="P33" i="8" s="1"/>
  <c r="C33" i="8"/>
  <c r="O33" i="8" s="1"/>
  <c r="J32" i="8"/>
  <c r="I32" i="8"/>
  <c r="R32" i="8" s="1"/>
  <c r="G32" i="8"/>
  <c r="Q32" i="8" s="1"/>
  <c r="E32" i="8"/>
  <c r="P32" i="8" s="1"/>
  <c r="C32" i="8"/>
  <c r="O32" i="8" s="1"/>
  <c r="E43" i="5" l="1"/>
  <c r="E45" i="8"/>
  <c r="P45" i="8" s="1"/>
  <c r="G46" i="8"/>
  <c r="Q46" i="8" s="1"/>
  <c r="J46" i="8"/>
  <c r="K46" i="8" s="1"/>
  <c r="I18" i="8"/>
  <c r="R18" i="8" s="1"/>
  <c r="I46" i="8"/>
  <c r="R46" i="8" s="1"/>
  <c r="G17" i="8"/>
  <c r="Q17" i="8" s="1"/>
  <c r="E18" i="8"/>
  <c r="P18" i="8" s="1"/>
  <c r="G45" i="8"/>
  <c r="Q45" i="8" s="1"/>
  <c r="J45" i="8"/>
  <c r="K45" i="8" s="1"/>
  <c r="I17" i="8"/>
  <c r="R17" i="8" s="1"/>
  <c r="G18" i="8"/>
  <c r="Q18" i="8" s="1"/>
  <c r="C45" i="8"/>
  <c r="O45" i="8" s="1"/>
  <c r="E46" i="8"/>
  <c r="P46" i="8" s="1"/>
  <c r="E17" i="8"/>
  <c r="P17" i="8" s="1"/>
  <c r="C44" i="5"/>
  <c r="J43" i="5"/>
  <c r="K43" i="5" s="1"/>
  <c r="G17" i="7"/>
  <c r="G18" i="7"/>
  <c r="E18" i="5"/>
  <c r="G43" i="5"/>
  <c r="E44" i="5"/>
  <c r="G18" i="5"/>
  <c r="G44" i="5"/>
  <c r="J44" i="5"/>
  <c r="K44" i="5" s="1"/>
  <c r="C17" i="7"/>
  <c r="I18" i="5"/>
  <c r="I44" i="5"/>
  <c r="C18" i="5"/>
  <c r="J17" i="7"/>
  <c r="K17" i="7" s="1"/>
  <c r="G44" i="7"/>
  <c r="E17" i="7"/>
  <c r="I18" i="7"/>
  <c r="J18" i="7"/>
  <c r="K18" i="7" s="1"/>
  <c r="E18" i="7"/>
  <c r="E44" i="7"/>
  <c r="I17" i="7"/>
  <c r="I45" i="7"/>
  <c r="I44" i="7"/>
  <c r="C45" i="7"/>
  <c r="J45" i="7"/>
  <c r="K45" i="7" s="1"/>
  <c r="J44" i="7"/>
  <c r="K44" i="7" s="1"/>
  <c r="E45" i="7"/>
  <c r="G45" i="7"/>
  <c r="K33" i="7"/>
  <c r="K36" i="7"/>
  <c r="K31" i="7"/>
  <c r="K35" i="7"/>
  <c r="K39" i="7"/>
  <c r="K31" i="5"/>
  <c r="K35" i="5"/>
  <c r="K39" i="5"/>
  <c r="K30" i="5"/>
  <c r="K34" i="5"/>
  <c r="K38" i="5"/>
  <c r="K37" i="5"/>
  <c r="K41" i="5"/>
  <c r="K32" i="5"/>
  <c r="K36" i="5"/>
  <c r="K40" i="5"/>
  <c r="K33" i="8"/>
  <c r="K37" i="8"/>
  <c r="K42" i="8"/>
  <c r="K38" i="8"/>
  <c r="K41" i="8"/>
  <c r="K36" i="8"/>
  <c r="K40" i="8"/>
  <c r="K32" i="8"/>
  <c r="L16" i="8"/>
  <c r="J15" i="8"/>
  <c r="K15" i="8" s="1"/>
  <c r="I15" i="8"/>
  <c r="R15" i="8" s="1"/>
  <c r="G15" i="8"/>
  <c r="Q15" i="8" s="1"/>
  <c r="E15" i="8"/>
  <c r="P15" i="8" s="1"/>
  <c r="C15" i="8"/>
  <c r="O15" i="8" s="1"/>
  <c r="J14" i="8"/>
  <c r="K14" i="8" s="1"/>
  <c r="I14" i="8"/>
  <c r="R14" i="8" s="1"/>
  <c r="G14" i="8"/>
  <c r="Q14" i="8" s="1"/>
  <c r="E14" i="8"/>
  <c r="P14" i="8" s="1"/>
  <c r="C14" i="8"/>
  <c r="O14" i="8" s="1"/>
  <c r="J13" i="8"/>
  <c r="I13" i="8"/>
  <c r="R13" i="8" s="1"/>
  <c r="G13" i="8"/>
  <c r="Q13" i="8" s="1"/>
  <c r="E13" i="8"/>
  <c r="P13" i="8" s="1"/>
  <c r="C13" i="8"/>
  <c r="O13" i="8" s="1"/>
  <c r="J12" i="8"/>
  <c r="K12" i="8" s="1"/>
  <c r="I12" i="8"/>
  <c r="R12" i="8" s="1"/>
  <c r="G12" i="8"/>
  <c r="Q12" i="8" s="1"/>
  <c r="E12" i="8"/>
  <c r="P12" i="8" s="1"/>
  <c r="C12" i="8"/>
  <c r="O12" i="8" s="1"/>
  <c r="J11" i="8"/>
  <c r="K11" i="8" s="1"/>
  <c r="I11" i="8"/>
  <c r="R11" i="8" s="1"/>
  <c r="G11" i="8"/>
  <c r="Q11" i="8" s="1"/>
  <c r="E11" i="8"/>
  <c r="P11" i="8" s="1"/>
  <c r="C11" i="8"/>
  <c r="O11" i="8" s="1"/>
  <c r="J10" i="8"/>
  <c r="I10" i="8"/>
  <c r="R10" i="8" s="1"/>
  <c r="G10" i="8"/>
  <c r="Q10" i="8" s="1"/>
  <c r="E10" i="8"/>
  <c r="P10" i="8" s="1"/>
  <c r="C10" i="8"/>
  <c r="O10" i="8" s="1"/>
  <c r="J9" i="8"/>
  <c r="I9" i="8"/>
  <c r="R9" i="8" s="1"/>
  <c r="G9" i="8"/>
  <c r="Q9" i="8" s="1"/>
  <c r="E9" i="8"/>
  <c r="P9" i="8" s="1"/>
  <c r="C9" i="8"/>
  <c r="O9" i="8" s="1"/>
  <c r="J8" i="8"/>
  <c r="K8" i="8" s="1"/>
  <c r="I8" i="8"/>
  <c r="R8" i="8" s="1"/>
  <c r="G8" i="8"/>
  <c r="Q8" i="8" s="1"/>
  <c r="E8" i="8"/>
  <c r="P8" i="8" s="1"/>
  <c r="C8" i="8"/>
  <c r="O8" i="8" s="1"/>
  <c r="J7" i="8"/>
  <c r="K7" i="8" s="1"/>
  <c r="I7" i="8"/>
  <c r="R7" i="8" s="1"/>
  <c r="G7" i="8"/>
  <c r="Q7" i="8" s="1"/>
  <c r="E7" i="8"/>
  <c r="P7" i="8" s="1"/>
  <c r="C7" i="8"/>
  <c r="O7" i="8" s="1"/>
  <c r="J6" i="8"/>
  <c r="I6" i="8"/>
  <c r="R6" i="8" s="1"/>
  <c r="G6" i="8"/>
  <c r="Q6" i="8" s="1"/>
  <c r="E6" i="8"/>
  <c r="P6" i="8" s="1"/>
  <c r="C6" i="8"/>
  <c r="O6" i="8" s="1"/>
  <c r="J5" i="8"/>
  <c r="I5" i="8"/>
  <c r="R5" i="8" s="1"/>
  <c r="G5" i="8"/>
  <c r="Q5" i="8" s="1"/>
  <c r="E5" i="8"/>
  <c r="P5" i="8" s="1"/>
  <c r="C5" i="8"/>
  <c r="O5" i="8" s="1"/>
  <c r="J4" i="8"/>
  <c r="K4" i="8" s="1"/>
  <c r="I4" i="8"/>
  <c r="R4" i="8" s="1"/>
  <c r="G4" i="8"/>
  <c r="Q4" i="8" s="1"/>
  <c r="E4" i="8"/>
  <c r="P4" i="8" s="1"/>
  <c r="C4" i="8"/>
  <c r="O4" i="8" s="1"/>
  <c r="J3" i="8"/>
  <c r="I3" i="8"/>
  <c r="R3" i="8" s="1"/>
  <c r="G3" i="8"/>
  <c r="Q3" i="8" s="1"/>
  <c r="E3" i="8"/>
  <c r="P3" i="8" s="1"/>
  <c r="C3" i="8"/>
  <c r="O3" i="8" s="1"/>
  <c r="K3" i="8" l="1"/>
  <c r="J17" i="8"/>
  <c r="K17" i="8" s="1"/>
  <c r="J18" i="8"/>
  <c r="K18" i="8" s="1"/>
  <c r="K6" i="8"/>
  <c r="K10" i="8"/>
  <c r="K5" i="8"/>
  <c r="K9" i="8"/>
  <c r="K13" i="8"/>
  <c r="J4" i="5"/>
  <c r="K4" i="5" s="1"/>
  <c r="J5" i="5"/>
  <c r="K5" i="5" s="1"/>
  <c r="J6" i="5"/>
  <c r="J7" i="5"/>
  <c r="J8" i="5"/>
  <c r="J9" i="5"/>
  <c r="J10" i="5"/>
  <c r="K10" i="5" s="1"/>
  <c r="J11" i="5"/>
  <c r="J12" i="5"/>
  <c r="J13" i="5"/>
  <c r="K13" i="5" s="1"/>
  <c r="J14" i="5"/>
  <c r="K14" i="5" s="1"/>
  <c r="J15" i="5"/>
  <c r="K15" i="5" s="1"/>
  <c r="J3" i="5"/>
  <c r="L16" i="5"/>
  <c r="I15" i="5"/>
  <c r="G15" i="5"/>
  <c r="E15" i="5"/>
  <c r="C15" i="5"/>
  <c r="I14" i="5"/>
  <c r="G14" i="5"/>
  <c r="E14" i="5"/>
  <c r="C14" i="5"/>
  <c r="I13" i="5"/>
  <c r="G13" i="5"/>
  <c r="E13" i="5"/>
  <c r="C13" i="5"/>
  <c r="I12" i="5"/>
  <c r="G12" i="5"/>
  <c r="E12" i="5"/>
  <c r="C12" i="5"/>
  <c r="I11" i="5"/>
  <c r="G11" i="5"/>
  <c r="E11" i="5"/>
  <c r="C11" i="5"/>
  <c r="I10" i="5"/>
  <c r="G10" i="5"/>
  <c r="E10" i="5"/>
  <c r="C10" i="5"/>
  <c r="K9" i="5"/>
  <c r="I9" i="5"/>
  <c r="G9" i="5"/>
  <c r="E9" i="5"/>
  <c r="C9" i="5"/>
  <c r="I8" i="5"/>
  <c r="G8" i="5"/>
  <c r="E8" i="5"/>
  <c r="C8" i="5"/>
  <c r="I7" i="5"/>
  <c r="G7" i="5"/>
  <c r="E7" i="5"/>
  <c r="C7" i="5"/>
  <c r="I6" i="5"/>
  <c r="G6" i="5"/>
  <c r="E6" i="5"/>
  <c r="C6" i="5"/>
  <c r="I5" i="5"/>
  <c r="G5" i="5"/>
  <c r="E5" i="5"/>
  <c r="C5" i="5"/>
  <c r="I4" i="5"/>
  <c r="G4" i="5"/>
  <c r="E4" i="5"/>
  <c r="C4" i="5"/>
  <c r="I3" i="5"/>
  <c r="G3" i="5"/>
  <c r="E3" i="5"/>
  <c r="C3" i="5"/>
  <c r="I4" i="7"/>
  <c r="I5" i="7"/>
  <c r="I6" i="7"/>
  <c r="I7" i="7"/>
  <c r="I8" i="7"/>
  <c r="I9" i="7"/>
  <c r="I10" i="7"/>
  <c r="I11" i="7"/>
  <c r="I12" i="7"/>
  <c r="I13" i="7"/>
  <c r="I14" i="7"/>
  <c r="I15" i="7"/>
  <c r="I3" i="7"/>
  <c r="G4" i="7"/>
  <c r="G5" i="7"/>
  <c r="G6" i="7"/>
  <c r="G7" i="7"/>
  <c r="G8" i="7"/>
  <c r="G9" i="7"/>
  <c r="G10" i="7"/>
  <c r="G11" i="7"/>
  <c r="G12" i="7"/>
  <c r="G13" i="7"/>
  <c r="G14" i="7"/>
  <c r="G15" i="7"/>
  <c r="G3" i="7"/>
  <c r="K3" i="7"/>
  <c r="L16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K4" i="7"/>
  <c r="K5" i="7"/>
  <c r="K6" i="7"/>
  <c r="K7" i="7"/>
  <c r="K8" i="7"/>
  <c r="K9" i="7"/>
  <c r="K10" i="7"/>
  <c r="K11" i="7"/>
  <c r="K12" i="7"/>
  <c r="K13" i="7"/>
  <c r="K14" i="7"/>
  <c r="K15" i="7"/>
  <c r="E4" i="7"/>
  <c r="E5" i="7"/>
  <c r="E6" i="7"/>
  <c r="E7" i="7"/>
  <c r="E8" i="7"/>
  <c r="E9" i="7"/>
  <c r="E10" i="7"/>
  <c r="E11" i="7"/>
  <c r="E12" i="7"/>
  <c r="E13" i="7"/>
  <c r="E14" i="7"/>
  <c r="E15" i="7"/>
  <c r="E3" i="7"/>
  <c r="J18" i="5" l="1"/>
  <c r="K18" i="5" s="1"/>
  <c r="K3" i="5"/>
  <c r="J17" i="5"/>
  <c r="K17" i="5" s="1"/>
  <c r="K6" i="5"/>
  <c r="K12" i="5"/>
  <c r="K8" i="5"/>
  <c r="K7" i="5"/>
  <c r="K11" i="5"/>
</calcChain>
</file>

<file path=xl/sharedStrings.xml><?xml version="1.0" encoding="utf-8"?>
<sst xmlns="http://schemas.openxmlformats.org/spreadsheetml/2006/main" count="150" uniqueCount="19">
  <si>
    <t>дата</t>
  </si>
  <si>
    <t>180-200</t>
  </si>
  <si>
    <t>Українська  мова (Україна)</t>
  </si>
  <si>
    <t>Математика (Україна)</t>
  </si>
  <si>
    <t>Історія України (Україна)</t>
  </si>
  <si>
    <t>Історія України (інші країни)</t>
  </si>
  <si>
    <t>160-169</t>
  </si>
  <si>
    <t>170-179</t>
  </si>
  <si>
    <t>Всього</t>
  </si>
  <si>
    <t>Всього учасників на поточну дау</t>
  </si>
  <si>
    <t>180-189</t>
  </si>
  <si>
    <t>190-200</t>
  </si>
  <si>
    <t>Математика (інші країни)</t>
  </si>
  <si>
    <t>Українська мова (інші країни)</t>
  </si>
  <si>
    <t>Основна сесія</t>
  </si>
  <si>
    <t>Додаткова сесія</t>
  </si>
  <si>
    <t>Спецсесія</t>
  </si>
  <si>
    <t>Всього учасників на поточну дату</t>
  </si>
  <si>
    <t>% у загальній кількості на поточну дату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</si>
</sst>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14" fontId="0" fillId="2" borderId="1" xfId="0" applyNumberFormat="1" applyFill="1" applyBorder="1"/>
    <xf numFmtId="0" fontId="0" fillId="2" borderId="1" xfId="0" applyFill="1" applyBorder="1"/>
    <xf numFmtId="14" fontId="0" fillId="3" borderId="1" xfId="0" applyNumberFormat="1" applyFill="1" applyBorder="1"/>
    <xf numFmtId="0" fontId="0" fillId="3" borderId="1" xfId="0" applyFill="1" applyBorder="1"/>
    <xf numFmtId="14" fontId="0" fillId="4" borderId="1" xfId="0" applyNumberFormat="1" applyFill="1" applyBorder="1"/>
    <xf numFmtId="0" fontId="0" fillId="4" borderId="1" xfId="0" applyFill="1" applyBorder="1"/>
    <xf numFmtId="0" fontId="0" fillId="0" borderId="3" xfId="0" applyBorder="1" applyAlignment="1">
      <alignment horizontal="center"/>
    </xf>
    <xf numFmtId="0" fontId="0" fillId="5" borderId="1" xfId="0" applyFill="1" applyBorder="1"/>
    <xf numFmtId="10" fontId="0" fillId="2" borderId="1" xfId="0" applyNumberFormat="1" applyFill="1" applyBorder="1"/>
    <xf numFmtId="10" fontId="0" fillId="3" borderId="1" xfId="0" applyNumberFormat="1" applyFill="1" applyBorder="1"/>
    <xf numFmtId="0" fontId="5" fillId="0" borderId="1" xfId="0" applyFont="1" applyBorder="1"/>
    <xf numFmtId="10" fontId="0" fillId="0" borderId="1" xfId="0" applyNumberFormat="1" applyBorder="1"/>
    <xf numFmtId="10" fontId="0" fillId="4" borderId="1" xfId="0" applyNumberFormat="1" applyFill="1" applyBorder="1"/>
    <xf numFmtId="0" fontId="5" fillId="0" borderId="3" xfId="0" applyFont="1" applyBorder="1" applyAlignment="1">
      <alignment horizontal="center" wrapText="1" shrinkToFit="1"/>
    </xf>
    <xf numFmtId="0" fontId="5" fillId="0" borderId="4" xfId="0" applyFont="1" applyBorder="1" applyAlignment="1">
      <alignment horizontal="center" wrapText="1" shrinkToFit="1"/>
    </xf>
    <xf numFmtId="14" fontId="0" fillId="6" borderId="1" xfId="0" applyNumberFormat="1" applyFill="1" applyBorder="1"/>
    <xf numFmtId="0" fontId="0" fillId="6" borderId="1" xfId="0" applyFill="1" applyBorder="1"/>
    <xf numFmtId="10" fontId="0" fillId="6" borderId="1" xfId="0" applyNumberFormat="1" applyFill="1" applyBorder="1"/>
    <xf numFmtId="14" fontId="0" fillId="5" borderId="1" xfId="0" applyNumberFormat="1" applyFill="1" applyBorder="1"/>
    <xf numFmtId="10" fontId="0" fillId="5" borderId="1" xfId="0" applyNumberFormat="1" applyFill="1" applyBorder="1"/>
    <xf numFmtId="0" fontId="5" fillId="0" borderId="0" xfId="0" applyFont="1"/>
    <xf numFmtId="10" fontId="0" fillId="0" borderId="0" xfId="0" applyNumberFormat="1"/>
    <xf numFmtId="0" fontId="2" fillId="5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6" borderId="1" xfId="0" applyFont="1" applyFill="1" applyBorder="1"/>
    <xf numFmtId="0" fontId="2" fillId="0" borderId="4" xfId="0" applyFont="1" applyBorder="1" applyAlignment="1">
      <alignment horizontal="center" wrapText="1" shrinkToFit="1"/>
    </xf>
    <xf numFmtId="0" fontId="5" fillId="12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 wrapText="1" shrinkToFit="1"/>
    </xf>
    <xf numFmtId="0" fontId="5" fillId="13" borderId="3" xfId="0" applyFont="1" applyFill="1" applyBorder="1" applyAlignment="1">
      <alignment horizontal="center" wrapText="1" shrinkToFit="1"/>
    </xf>
    <xf numFmtId="0" fontId="5" fillId="8" borderId="3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 wrapText="1" shrinkToFit="1"/>
    </xf>
    <xf numFmtId="0" fontId="5" fillId="9" borderId="3" xfId="0" applyFont="1" applyFill="1" applyBorder="1" applyAlignment="1">
      <alignment horizontal="center" wrapText="1" shrinkToFit="1"/>
    </xf>
    <xf numFmtId="10" fontId="6" fillId="2" borderId="1" xfId="0" applyNumberFormat="1" applyFont="1" applyFill="1" applyBorder="1"/>
    <xf numFmtId="10" fontId="6" fillId="5" borderId="1" xfId="0" applyNumberFormat="1" applyFont="1" applyFill="1" applyBorder="1"/>
    <xf numFmtId="0" fontId="5" fillId="17" borderId="3" xfId="0" applyFont="1" applyFill="1" applyBorder="1" applyAlignment="1">
      <alignment horizontal="center" wrapText="1" shrinkToFit="1"/>
    </xf>
    <xf numFmtId="0" fontId="1" fillId="0" borderId="3" xfId="0" applyFont="1" applyBorder="1" applyAlignment="1">
      <alignment horizontal="center" wrapText="1" shrinkToFit="1"/>
    </xf>
    <xf numFmtId="164" fontId="0" fillId="0" borderId="0" xfId="0" applyNumberFormat="1"/>
    <xf numFmtId="0" fontId="2" fillId="4" borderId="0" xfId="0" applyFont="1" applyFill="1" applyBorder="1"/>
    <xf numFmtId="0" fontId="0" fillId="18" borderId="0" xfId="0" applyFill="1" applyBorder="1"/>
    <xf numFmtId="10" fontId="0" fillId="18" borderId="0" xfId="0" applyNumberFormat="1" applyFill="1" applyBorder="1"/>
    <xf numFmtId="0" fontId="2" fillId="18" borderId="0" xfId="0" applyFont="1" applyFill="1" applyBorder="1"/>
    <xf numFmtId="0" fontId="2" fillId="4" borderId="3" xfId="0" applyFont="1" applyFill="1" applyBorder="1"/>
    <xf numFmtId="0" fontId="0" fillId="4" borderId="3" xfId="0" applyFill="1" applyBorder="1"/>
    <xf numFmtId="10" fontId="0" fillId="2" borderId="3" xfId="0" applyNumberFormat="1" applyFill="1" applyBorder="1"/>
    <xf numFmtId="164" fontId="0" fillId="18" borderId="0" xfId="0" applyNumberFormat="1" applyFill="1" applyBorder="1"/>
    <xf numFmtId="0" fontId="0" fillId="0" borderId="0" xfId="0" applyBorder="1"/>
    <xf numFmtId="10" fontId="0" fillId="4" borderId="0" xfId="0" applyNumberFormat="1" applyFill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zoomScale="80" zoomScaleNormal="80" workbookViewId="0">
      <selection activeCell="P26" sqref="P26"/>
    </sheetView>
  </sheetViews>
  <sheetFormatPr defaultRowHeight="15" x14ac:dyDescent="0.25"/>
  <cols>
    <col min="1" max="1" width="12.7109375" customWidth="1"/>
    <col min="3" max="3" width="12.42578125" customWidth="1"/>
    <col min="5" max="9" width="11.7109375" customWidth="1"/>
    <col min="11" max="11" width="11.85546875" customWidth="1"/>
    <col min="12" max="12" width="11.42578125" customWidth="1"/>
    <col min="14" max="14" width="13.42578125" customWidth="1"/>
  </cols>
  <sheetData>
    <row r="1" spans="1:18" ht="15.75" thickBot="1" x14ac:dyDescent="0.3">
      <c r="A1" s="53" t="s">
        <v>2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40.9" customHeight="1" x14ac:dyDescent="0.25">
      <c r="A2" s="8" t="s">
        <v>0</v>
      </c>
      <c r="B2" s="34" t="s">
        <v>6</v>
      </c>
      <c r="C2" s="41" t="s">
        <v>18</v>
      </c>
      <c r="D2" s="35" t="s">
        <v>7</v>
      </c>
      <c r="E2" s="15" t="s">
        <v>18</v>
      </c>
      <c r="F2" s="36" t="s">
        <v>10</v>
      </c>
      <c r="G2" s="15" t="s">
        <v>18</v>
      </c>
      <c r="H2" s="40" t="s">
        <v>11</v>
      </c>
      <c r="I2" s="15" t="s">
        <v>18</v>
      </c>
      <c r="J2" s="8" t="s">
        <v>1</v>
      </c>
      <c r="K2" s="15" t="s">
        <v>18</v>
      </c>
      <c r="L2" s="16" t="s">
        <v>9</v>
      </c>
      <c r="N2" s="8" t="s">
        <v>0</v>
      </c>
      <c r="O2" s="34" t="s">
        <v>6</v>
      </c>
      <c r="P2" s="35" t="s">
        <v>7</v>
      </c>
      <c r="Q2" s="36" t="s">
        <v>10</v>
      </c>
      <c r="R2" s="40" t="s">
        <v>11</v>
      </c>
    </row>
    <row r="3" spans="1:18" x14ac:dyDescent="0.25">
      <c r="A3" s="2">
        <v>44764</v>
      </c>
      <c r="B3" s="3">
        <v>1939</v>
      </c>
      <c r="C3" s="10">
        <f t="shared" ref="C3:C15" si="0">B3/L3</f>
        <v>0.14760962241169306</v>
      </c>
      <c r="D3" s="3">
        <v>1332</v>
      </c>
      <c r="E3" s="10">
        <f t="shared" ref="E3:E15" si="1">D3/L3</f>
        <v>0.10140073081607795</v>
      </c>
      <c r="F3" s="3">
        <v>1789</v>
      </c>
      <c r="G3" s="10">
        <f t="shared" ref="G3:G15" si="2">F3/L3</f>
        <v>0.13619062119366626</v>
      </c>
      <c r="H3" s="3">
        <v>1021</v>
      </c>
      <c r="I3" s="10">
        <f t="shared" ref="I3:I15" si="3">H3/L3</f>
        <v>7.7725334957369066E-2</v>
      </c>
      <c r="J3" s="3">
        <f>F3+H3</f>
        <v>2810</v>
      </c>
      <c r="K3" s="10">
        <f t="shared" ref="K3:K15" si="4">J3/L3</f>
        <v>0.21391595615103531</v>
      </c>
      <c r="L3" s="3">
        <v>13136</v>
      </c>
      <c r="N3" s="2">
        <v>44764</v>
      </c>
      <c r="O3" s="10">
        <v>0.14760962241169306</v>
      </c>
      <c r="P3" s="10">
        <v>0.10140073081607795</v>
      </c>
      <c r="Q3" s="10">
        <v>0.13619062119366626</v>
      </c>
      <c r="R3" s="10">
        <v>7.7725334957369066E-2</v>
      </c>
    </row>
    <row r="4" spans="1:18" x14ac:dyDescent="0.25">
      <c r="A4" s="2">
        <v>44767</v>
      </c>
      <c r="B4" s="3">
        <v>2046</v>
      </c>
      <c r="C4" s="10">
        <f t="shared" si="0"/>
        <v>0.12913405705629891</v>
      </c>
      <c r="D4" s="3">
        <v>1470</v>
      </c>
      <c r="E4" s="10">
        <f t="shared" si="1"/>
        <v>9.2779601110830598E-2</v>
      </c>
      <c r="F4" s="3">
        <v>1911</v>
      </c>
      <c r="G4" s="10">
        <f t="shared" si="2"/>
        <v>0.12061348144407978</v>
      </c>
      <c r="H4" s="3">
        <v>1222</v>
      </c>
      <c r="I4" s="10">
        <f t="shared" si="3"/>
        <v>7.7126988134309515E-2</v>
      </c>
      <c r="J4" s="3">
        <f t="shared" ref="J4:J15" si="5">F4+H4</f>
        <v>3133</v>
      </c>
      <c r="K4" s="10">
        <f t="shared" si="4"/>
        <v>0.19774046957838928</v>
      </c>
      <c r="L4" s="3">
        <v>15844</v>
      </c>
      <c r="N4" s="2">
        <v>44767</v>
      </c>
      <c r="O4" s="10">
        <v>0.12913405705629891</v>
      </c>
      <c r="P4" s="10">
        <v>9.2779601110830598E-2</v>
      </c>
      <c r="Q4" s="10">
        <v>0.12061348144407978</v>
      </c>
      <c r="R4" s="10">
        <v>7.7126988134309515E-2</v>
      </c>
    </row>
    <row r="5" spans="1:18" x14ac:dyDescent="0.25">
      <c r="A5" s="2">
        <v>44768</v>
      </c>
      <c r="B5" s="3">
        <v>2256</v>
      </c>
      <c r="C5" s="10">
        <f t="shared" si="0"/>
        <v>0.1219855088136693</v>
      </c>
      <c r="D5" s="3">
        <v>1642</v>
      </c>
      <c r="E5" s="10">
        <f t="shared" si="1"/>
        <v>8.8785552070941923E-2</v>
      </c>
      <c r="F5" s="3">
        <v>2051</v>
      </c>
      <c r="G5" s="10">
        <f t="shared" si="2"/>
        <v>0.11090083270249811</v>
      </c>
      <c r="H5" s="3">
        <v>1112</v>
      </c>
      <c r="I5" s="10">
        <f t="shared" si="3"/>
        <v>6.0127608954255438E-2</v>
      </c>
      <c r="J5" s="3">
        <f t="shared" si="5"/>
        <v>3163</v>
      </c>
      <c r="K5" s="10">
        <f t="shared" si="4"/>
        <v>0.17102844165675354</v>
      </c>
      <c r="L5" s="3">
        <v>18494</v>
      </c>
      <c r="N5" s="2">
        <v>44768</v>
      </c>
      <c r="O5" s="10">
        <v>0.1219855088136693</v>
      </c>
      <c r="P5" s="10">
        <v>8.8785552070941923E-2</v>
      </c>
      <c r="Q5" s="10">
        <v>0.11090083270249811</v>
      </c>
      <c r="R5" s="10">
        <v>6.0127608954255438E-2</v>
      </c>
    </row>
    <row r="6" spans="1:18" x14ac:dyDescent="0.25">
      <c r="A6" s="2">
        <v>44769</v>
      </c>
      <c r="B6" s="3">
        <v>2376</v>
      </c>
      <c r="C6" s="10">
        <f t="shared" si="0"/>
        <v>0.12912341720558665</v>
      </c>
      <c r="D6" s="3">
        <v>1573</v>
      </c>
      <c r="E6" s="10">
        <f t="shared" si="1"/>
        <v>8.5484484538883757E-2</v>
      </c>
      <c r="F6" s="3">
        <v>2123</v>
      </c>
      <c r="G6" s="10">
        <f t="shared" si="2"/>
        <v>0.11537416444758437</v>
      </c>
      <c r="H6" s="3">
        <v>1216</v>
      </c>
      <c r="I6" s="10">
        <f t="shared" si="3"/>
        <v>6.6083365034508998E-2</v>
      </c>
      <c r="J6" s="3">
        <f t="shared" si="5"/>
        <v>3339</v>
      </c>
      <c r="K6" s="10">
        <f t="shared" si="4"/>
        <v>0.18145752948209337</v>
      </c>
      <c r="L6" s="3">
        <v>18401</v>
      </c>
      <c r="N6" s="2">
        <v>44769</v>
      </c>
      <c r="O6" s="10">
        <v>0.12912341720558665</v>
      </c>
      <c r="P6" s="10">
        <v>8.5484484538883757E-2</v>
      </c>
      <c r="Q6" s="10">
        <v>0.11537416444758437</v>
      </c>
      <c r="R6" s="10">
        <v>6.6083365034508998E-2</v>
      </c>
    </row>
    <row r="7" spans="1:18" x14ac:dyDescent="0.25">
      <c r="A7" s="2">
        <v>44770</v>
      </c>
      <c r="B7" s="3">
        <v>2459</v>
      </c>
      <c r="C7" s="10">
        <f t="shared" si="0"/>
        <v>0.13442300333460885</v>
      </c>
      <c r="D7" s="3">
        <v>1748</v>
      </c>
      <c r="E7" s="10">
        <f t="shared" si="1"/>
        <v>9.5555677034931397E-2</v>
      </c>
      <c r="F7" s="3">
        <v>2123</v>
      </c>
      <c r="G7" s="10">
        <f t="shared" si="2"/>
        <v>0.11605532170775706</v>
      </c>
      <c r="H7" s="3">
        <v>917</v>
      </c>
      <c r="I7" s="10">
        <f t="shared" si="3"/>
        <v>5.0128464439949706E-2</v>
      </c>
      <c r="J7" s="3">
        <f t="shared" si="5"/>
        <v>3040</v>
      </c>
      <c r="K7" s="10">
        <f t="shared" si="4"/>
        <v>0.16618378614770676</v>
      </c>
      <c r="L7" s="3">
        <v>18293</v>
      </c>
      <c r="N7" s="2">
        <v>44770</v>
      </c>
      <c r="O7" s="10">
        <v>0.13442300333460885</v>
      </c>
      <c r="P7" s="10">
        <v>9.5555677034931397E-2</v>
      </c>
      <c r="Q7" s="10">
        <v>0.11605532170775706</v>
      </c>
      <c r="R7" s="10">
        <v>5.0128464439949706E-2</v>
      </c>
    </row>
    <row r="8" spans="1:18" x14ac:dyDescent="0.25">
      <c r="A8" s="2">
        <v>44771</v>
      </c>
      <c r="B8" s="3">
        <v>2571</v>
      </c>
      <c r="C8" s="10">
        <f t="shared" si="0"/>
        <v>0.14059936563491196</v>
      </c>
      <c r="D8" s="3">
        <v>1590</v>
      </c>
      <c r="E8" s="10">
        <f t="shared" si="1"/>
        <v>8.6951766378650333E-2</v>
      </c>
      <c r="F8" s="3">
        <v>1740</v>
      </c>
      <c r="G8" s="10">
        <f t="shared" si="2"/>
        <v>9.5154763206824894E-2</v>
      </c>
      <c r="H8" s="3">
        <v>1186</v>
      </c>
      <c r="I8" s="10">
        <f t="shared" si="3"/>
        <v>6.4858361588100183E-2</v>
      </c>
      <c r="J8" s="3">
        <f t="shared" si="5"/>
        <v>2926</v>
      </c>
      <c r="K8" s="10">
        <f t="shared" si="4"/>
        <v>0.16001312479492508</v>
      </c>
      <c r="L8" s="3">
        <v>18286</v>
      </c>
      <c r="N8" s="2">
        <v>44771</v>
      </c>
      <c r="O8" s="10">
        <v>0.14059936563491196</v>
      </c>
      <c r="P8" s="10">
        <v>8.6951766378650333E-2</v>
      </c>
      <c r="Q8" s="10">
        <v>9.5154763206824894E-2</v>
      </c>
      <c r="R8" s="10">
        <v>6.4858361588100183E-2</v>
      </c>
    </row>
    <row r="9" spans="1:18" x14ac:dyDescent="0.25">
      <c r="A9" s="2">
        <v>44774</v>
      </c>
      <c r="B9" s="3">
        <v>2232</v>
      </c>
      <c r="C9" s="10">
        <f t="shared" si="0"/>
        <v>0.12386924912592263</v>
      </c>
      <c r="D9" s="3">
        <v>1592</v>
      </c>
      <c r="E9" s="10">
        <f t="shared" si="1"/>
        <v>8.8351184860425105E-2</v>
      </c>
      <c r="F9" s="3">
        <v>2049</v>
      </c>
      <c r="G9" s="10">
        <f t="shared" si="2"/>
        <v>0.11371330262500694</v>
      </c>
      <c r="H9" s="3">
        <v>955</v>
      </c>
      <c r="I9" s="10">
        <f t="shared" si="3"/>
        <v>5.2999611521172094E-2</v>
      </c>
      <c r="J9" s="3">
        <f t="shared" si="5"/>
        <v>3004</v>
      </c>
      <c r="K9" s="10">
        <f t="shared" si="4"/>
        <v>0.16671291414617903</v>
      </c>
      <c r="L9" s="3">
        <v>18019</v>
      </c>
      <c r="N9" s="2">
        <v>44774</v>
      </c>
      <c r="O9" s="10">
        <v>0.12386924912592263</v>
      </c>
      <c r="P9" s="10">
        <v>8.8351184860425105E-2</v>
      </c>
      <c r="Q9" s="10">
        <v>0.11371330262500694</v>
      </c>
      <c r="R9" s="10">
        <v>5.2999611521172094E-2</v>
      </c>
    </row>
    <row r="10" spans="1:18" x14ac:dyDescent="0.25">
      <c r="A10" s="2">
        <v>44775</v>
      </c>
      <c r="B10" s="3">
        <v>2218</v>
      </c>
      <c r="C10" s="10">
        <f t="shared" si="0"/>
        <v>0.12443895870736087</v>
      </c>
      <c r="D10" s="3">
        <v>1366</v>
      </c>
      <c r="E10" s="10">
        <f t="shared" si="1"/>
        <v>7.6638240574506286E-2</v>
      </c>
      <c r="F10" s="3">
        <v>1596</v>
      </c>
      <c r="G10" s="10">
        <f t="shared" si="2"/>
        <v>8.9542190305206465E-2</v>
      </c>
      <c r="H10" s="3">
        <v>857</v>
      </c>
      <c r="I10" s="10">
        <f t="shared" si="3"/>
        <v>4.8081238779174147E-2</v>
      </c>
      <c r="J10" s="3">
        <f t="shared" si="5"/>
        <v>2453</v>
      </c>
      <c r="K10" s="10">
        <f t="shared" si="4"/>
        <v>0.13762342908438061</v>
      </c>
      <c r="L10" s="3">
        <v>17824</v>
      </c>
      <c r="N10" s="2">
        <v>44775</v>
      </c>
      <c r="O10" s="10">
        <v>0.12443895870736087</v>
      </c>
      <c r="P10" s="10">
        <v>7.6638240574506286E-2</v>
      </c>
      <c r="Q10" s="10">
        <v>8.9542190305206465E-2</v>
      </c>
      <c r="R10" s="10">
        <v>4.8081238779174147E-2</v>
      </c>
    </row>
    <row r="11" spans="1:18" x14ac:dyDescent="0.25">
      <c r="A11" s="2">
        <v>44776</v>
      </c>
      <c r="B11" s="3">
        <v>2002</v>
      </c>
      <c r="C11" s="10">
        <f t="shared" si="0"/>
        <v>0.11896838602329451</v>
      </c>
      <c r="D11" s="3">
        <v>1260</v>
      </c>
      <c r="E11" s="10">
        <f t="shared" si="1"/>
        <v>7.4875207986688855E-2</v>
      </c>
      <c r="F11" s="3">
        <v>1364</v>
      </c>
      <c r="G11" s="10">
        <f t="shared" si="2"/>
        <v>8.1055383884002852E-2</v>
      </c>
      <c r="H11" s="3">
        <v>584</v>
      </c>
      <c r="I11" s="10">
        <f t="shared" si="3"/>
        <v>3.4704064654147847E-2</v>
      </c>
      <c r="J11" s="3">
        <f t="shared" si="5"/>
        <v>1948</v>
      </c>
      <c r="K11" s="10">
        <f t="shared" si="4"/>
        <v>0.11575944853815071</v>
      </c>
      <c r="L11" s="3">
        <v>16828</v>
      </c>
      <c r="N11" s="2">
        <v>44776</v>
      </c>
      <c r="O11" s="10">
        <v>0.11896838602329451</v>
      </c>
      <c r="P11" s="10">
        <v>7.4875207986688855E-2</v>
      </c>
      <c r="Q11" s="10">
        <v>8.1055383884002852E-2</v>
      </c>
      <c r="R11" s="10">
        <v>3.4704064654147847E-2</v>
      </c>
    </row>
    <row r="12" spans="1:18" x14ac:dyDescent="0.25">
      <c r="A12" s="2">
        <v>44777</v>
      </c>
      <c r="B12" s="3">
        <v>1343</v>
      </c>
      <c r="C12" s="10">
        <f t="shared" si="0"/>
        <v>0.1101271012710127</v>
      </c>
      <c r="D12" s="3">
        <v>915</v>
      </c>
      <c r="E12" s="10">
        <f t="shared" si="1"/>
        <v>7.5030750307503072E-2</v>
      </c>
      <c r="F12" s="3">
        <v>1013</v>
      </c>
      <c r="G12" s="10">
        <f t="shared" si="2"/>
        <v>8.3066830668306682E-2</v>
      </c>
      <c r="H12" s="3">
        <v>557</v>
      </c>
      <c r="I12" s="10">
        <f t="shared" si="3"/>
        <v>4.5674456744567445E-2</v>
      </c>
      <c r="J12" s="3">
        <f t="shared" si="5"/>
        <v>1570</v>
      </c>
      <c r="K12" s="10">
        <f t="shared" si="4"/>
        <v>0.12874128741287413</v>
      </c>
      <c r="L12" s="3">
        <v>12195</v>
      </c>
      <c r="N12" s="2">
        <v>44777</v>
      </c>
      <c r="O12" s="10">
        <v>0.1101271012710127</v>
      </c>
      <c r="P12" s="10">
        <v>7.5030750307503072E-2</v>
      </c>
      <c r="Q12" s="10">
        <v>8.3066830668306682E-2</v>
      </c>
      <c r="R12" s="10">
        <v>4.5674456744567445E-2</v>
      </c>
    </row>
    <row r="13" spans="1:18" x14ac:dyDescent="0.25">
      <c r="A13" s="4">
        <v>44790</v>
      </c>
      <c r="B13" s="5">
        <v>863</v>
      </c>
      <c r="C13" s="11">
        <f t="shared" si="0"/>
        <v>8.3212804936843118E-2</v>
      </c>
      <c r="D13" s="5">
        <v>404</v>
      </c>
      <c r="E13" s="11">
        <f t="shared" si="1"/>
        <v>3.8954777745636875E-2</v>
      </c>
      <c r="F13" s="5">
        <v>278</v>
      </c>
      <c r="G13" s="11">
        <f t="shared" si="2"/>
        <v>2.6805515379423391E-2</v>
      </c>
      <c r="H13" s="5">
        <v>103</v>
      </c>
      <c r="I13" s="11">
        <f t="shared" si="3"/>
        <v>9.9315398707935584E-3</v>
      </c>
      <c r="J13" s="5">
        <f t="shared" si="5"/>
        <v>381</v>
      </c>
      <c r="K13" s="11">
        <f t="shared" si="4"/>
        <v>3.6737055250216949E-2</v>
      </c>
      <c r="L13" s="5">
        <v>10371</v>
      </c>
      <c r="N13" s="4">
        <v>44790</v>
      </c>
      <c r="O13" s="11">
        <v>8.3212804936843118E-2</v>
      </c>
      <c r="P13" s="11">
        <v>3.8954777745636875E-2</v>
      </c>
      <c r="Q13" s="11">
        <v>2.6805515379423391E-2</v>
      </c>
      <c r="R13" s="11">
        <v>9.9315398707935584E-3</v>
      </c>
    </row>
    <row r="14" spans="1:18" x14ac:dyDescent="0.25">
      <c r="A14" s="4">
        <v>44791</v>
      </c>
      <c r="B14" s="5">
        <v>775</v>
      </c>
      <c r="C14" s="11">
        <f t="shared" si="0"/>
        <v>9.0749414519906327E-2</v>
      </c>
      <c r="D14" s="5">
        <v>370</v>
      </c>
      <c r="E14" s="11">
        <f t="shared" si="1"/>
        <v>4.3325526932084309E-2</v>
      </c>
      <c r="F14" s="5">
        <v>271</v>
      </c>
      <c r="G14" s="11">
        <f t="shared" si="2"/>
        <v>3.1733021077283374E-2</v>
      </c>
      <c r="H14" s="5">
        <v>99</v>
      </c>
      <c r="I14" s="11">
        <f t="shared" si="3"/>
        <v>1.1592505854800936E-2</v>
      </c>
      <c r="J14" s="5">
        <f t="shared" si="5"/>
        <v>370</v>
      </c>
      <c r="K14" s="11">
        <f t="shared" si="4"/>
        <v>4.3325526932084309E-2</v>
      </c>
      <c r="L14" s="5">
        <v>8540</v>
      </c>
      <c r="N14" s="4">
        <v>44791</v>
      </c>
      <c r="O14" s="11">
        <v>9.0749414519906327E-2</v>
      </c>
      <c r="P14" s="11">
        <v>4.3325526932084309E-2</v>
      </c>
      <c r="Q14" s="11">
        <v>3.1733021077283374E-2</v>
      </c>
      <c r="R14" s="11">
        <v>1.1592505854800936E-2</v>
      </c>
    </row>
    <row r="15" spans="1:18" x14ac:dyDescent="0.25">
      <c r="A15" s="6">
        <v>44818</v>
      </c>
      <c r="B15" s="7">
        <v>169</v>
      </c>
      <c r="C15" s="14">
        <f t="shared" si="0"/>
        <v>3.5296574770258979E-2</v>
      </c>
      <c r="D15" s="7">
        <v>76</v>
      </c>
      <c r="E15" s="14">
        <f t="shared" si="1"/>
        <v>1.5873015873015872E-2</v>
      </c>
      <c r="F15" s="7">
        <v>66</v>
      </c>
      <c r="G15" s="14">
        <f t="shared" si="2"/>
        <v>1.3784461152882205E-2</v>
      </c>
      <c r="H15" s="7">
        <v>13</v>
      </c>
      <c r="I15" s="14">
        <f t="shared" si="3"/>
        <v>2.7151211361737676E-3</v>
      </c>
      <c r="J15" s="7">
        <f t="shared" si="5"/>
        <v>79</v>
      </c>
      <c r="K15" s="14">
        <f t="shared" si="4"/>
        <v>1.6499582289055972E-2</v>
      </c>
      <c r="L15" s="7">
        <v>4788</v>
      </c>
      <c r="N15" s="6">
        <v>44818</v>
      </c>
      <c r="O15" s="14">
        <v>3.5296574770258979E-2</v>
      </c>
      <c r="P15" s="14">
        <v>1.5873015873015872E-2</v>
      </c>
      <c r="Q15" s="14">
        <v>1.3784461152882205E-2</v>
      </c>
      <c r="R15" s="14">
        <v>2.7151211361737676E-3</v>
      </c>
    </row>
    <row r="16" spans="1:18" x14ac:dyDescent="0.25">
      <c r="A16" s="12" t="s">
        <v>8</v>
      </c>
      <c r="B16" s="1"/>
      <c r="C16" s="13"/>
      <c r="D16" s="1"/>
      <c r="E16" s="1"/>
      <c r="F16" s="1"/>
      <c r="G16" s="1"/>
      <c r="H16" s="1"/>
      <c r="I16" s="1"/>
      <c r="J16" s="1"/>
      <c r="K16" s="1"/>
      <c r="L16" s="1">
        <f>SUM(L3:L15)</f>
        <v>191019</v>
      </c>
      <c r="N16" s="12" t="s">
        <v>8</v>
      </c>
      <c r="O16" s="13"/>
      <c r="P16" s="1"/>
      <c r="Q16" s="1"/>
      <c r="R16" s="1"/>
    </row>
    <row r="17" spans="1:18" x14ac:dyDescent="0.25">
      <c r="A17" s="25" t="s">
        <v>14</v>
      </c>
      <c r="B17" s="3">
        <f>SUM(B3:B12)</f>
        <v>21442</v>
      </c>
      <c r="C17" s="10">
        <f>B17/L17</f>
        <v>0.12814965335883338</v>
      </c>
      <c r="D17" s="3">
        <f>SUM(D3:D12)</f>
        <v>14488</v>
      </c>
      <c r="E17" s="10">
        <f>D17/L17</f>
        <v>8.6588572794644991E-2</v>
      </c>
      <c r="F17" s="3">
        <f>SUM(F3:F12)</f>
        <v>17759</v>
      </c>
      <c r="G17" s="10">
        <f>F17/L17</f>
        <v>0.10613793927803013</v>
      </c>
      <c r="H17" s="3">
        <f>SUM(H3:H12)</f>
        <v>9627</v>
      </c>
      <c r="I17" s="10">
        <f>H17/L17</f>
        <v>5.7536457088214199E-2</v>
      </c>
      <c r="J17" s="3">
        <f>SUM(J3:J12)</f>
        <v>27386</v>
      </c>
      <c r="K17" s="10">
        <f>J17/L17</f>
        <v>0.16367439636624431</v>
      </c>
      <c r="L17" s="3">
        <f>SUM(L3:L12)</f>
        <v>167320</v>
      </c>
      <c r="N17" s="25" t="s">
        <v>14</v>
      </c>
      <c r="O17" s="10">
        <v>0.12814965335883338</v>
      </c>
      <c r="P17" s="10">
        <v>8.6588572794644991E-2</v>
      </c>
      <c r="Q17" s="10">
        <v>0.10613793927803013</v>
      </c>
      <c r="R17" s="10">
        <v>5.7536457088214199E-2</v>
      </c>
    </row>
    <row r="18" spans="1:18" x14ac:dyDescent="0.25">
      <c r="A18" s="26" t="s">
        <v>15</v>
      </c>
      <c r="B18" s="5">
        <f>B13+B14</f>
        <v>1638</v>
      </c>
      <c r="C18" s="11">
        <f>B18/L18</f>
        <v>8.6616255089630376E-2</v>
      </c>
      <c r="D18" s="5">
        <f>D13+D14</f>
        <v>774</v>
      </c>
      <c r="E18" s="11">
        <f t="shared" ref="E18:E19" si="6">D18/L18</f>
        <v>4.0928560097297867E-2</v>
      </c>
      <c r="F18" s="5">
        <f>F13+F14</f>
        <v>549</v>
      </c>
      <c r="G18" s="11">
        <f t="shared" ref="G18:G19" si="7">F18/L18</f>
        <v>2.903072285971128E-2</v>
      </c>
      <c r="H18" s="5">
        <f>H13+H14</f>
        <v>202</v>
      </c>
      <c r="I18" s="11">
        <f t="shared" ref="I18:I19" si="8">H18/L18</f>
        <v>1.0681613875522182E-2</v>
      </c>
      <c r="J18" s="5">
        <f>J13+J14</f>
        <v>751</v>
      </c>
      <c r="K18" s="11">
        <f t="shared" ref="K18:K19" si="9">J18/L18</f>
        <v>3.9712336735233465E-2</v>
      </c>
      <c r="L18" s="5">
        <f>L13+L14</f>
        <v>18911</v>
      </c>
      <c r="N18" s="26" t="s">
        <v>15</v>
      </c>
      <c r="O18" s="11">
        <v>8.6616255089630376E-2</v>
      </c>
      <c r="P18" s="11">
        <v>4.0928560097297867E-2</v>
      </c>
      <c r="Q18" s="11">
        <v>2.903072285971128E-2</v>
      </c>
      <c r="R18" s="11">
        <v>1.0681613875522182E-2</v>
      </c>
    </row>
    <row r="19" spans="1:18" x14ac:dyDescent="0.25">
      <c r="A19" s="27" t="s">
        <v>16</v>
      </c>
      <c r="B19" s="7">
        <v>169</v>
      </c>
      <c r="C19" s="14">
        <f>B19/L19</f>
        <v>3.5296574770258979E-2</v>
      </c>
      <c r="D19" s="7">
        <v>76</v>
      </c>
      <c r="E19" s="14">
        <f t="shared" si="6"/>
        <v>1.5873015873015872E-2</v>
      </c>
      <c r="F19" s="7">
        <v>66</v>
      </c>
      <c r="G19" s="14">
        <f t="shared" si="7"/>
        <v>1.3784461152882205E-2</v>
      </c>
      <c r="H19" s="7">
        <v>13</v>
      </c>
      <c r="I19" s="14">
        <f t="shared" si="8"/>
        <v>2.7151211361737676E-3</v>
      </c>
      <c r="J19" s="7">
        <v>79</v>
      </c>
      <c r="K19" s="14">
        <f t="shared" si="9"/>
        <v>1.6499582289055972E-2</v>
      </c>
      <c r="L19" s="7">
        <v>4788</v>
      </c>
      <c r="N19" s="27" t="s">
        <v>16</v>
      </c>
      <c r="O19" s="14">
        <v>3.5296574770258979E-2</v>
      </c>
      <c r="P19" s="14">
        <v>1.5873015873015872E-2</v>
      </c>
      <c r="Q19" s="14">
        <v>1.3784461152882205E-2</v>
      </c>
      <c r="R19" s="14">
        <v>2.7151211361737676E-3</v>
      </c>
    </row>
    <row r="20" spans="1:18" x14ac:dyDescent="0.25">
      <c r="A20" s="27"/>
      <c r="B20" s="7"/>
      <c r="C20" s="14"/>
      <c r="D20" s="7"/>
      <c r="E20" s="14"/>
      <c r="F20" s="7"/>
      <c r="G20" s="14"/>
      <c r="H20" s="7"/>
      <c r="I20" s="14"/>
      <c r="J20" s="7"/>
      <c r="K20" s="14"/>
      <c r="L20" s="7"/>
      <c r="N20" s="43"/>
      <c r="O20" s="52"/>
      <c r="P20" s="52"/>
      <c r="Q20" s="52"/>
      <c r="R20" s="52"/>
    </row>
    <row r="21" spans="1:18" x14ac:dyDescent="0.25">
      <c r="A21" s="1"/>
      <c r="B21" s="1"/>
      <c r="C21" s="13"/>
      <c r="D21" s="1"/>
      <c r="E21" s="13"/>
      <c r="F21" s="1"/>
      <c r="G21" s="13"/>
      <c r="H21" s="1"/>
      <c r="I21" s="13"/>
      <c r="J21" s="1"/>
      <c r="K21" s="13"/>
      <c r="L21" s="1"/>
      <c r="N21" s="23"/>
    </row>
    <row r="22" spans="1:18" x14ac:dyDescent="0.25">
      <c r="A22" s="1"/>
      <c r="B22" s="1"/>
      <c r="C22" s="13"/>
      <c r="D22" s="1"/>
      <c r="E22" s="13"/>
      <c r="F22" s="1"/>
      <c r="G22" s="13"/>
      <c r="H22" s="1"/>
      <c r="I22" s="13"/>
      <c r="J22" s="1"/>
      <c r="K22" s="13"/>
      <c r="L22" s="51"/>
      <c r="N22" s="23"/>
    </row>
    <row r="23" spans="1:18" x14ac:dyDescent="0.25">
      <c r="A23" s="1"/>
      <c r="B23" s="1"/>
      <c r="C23" s="13"/>
      <c r="D23" s="1"/>
      <c r="E23" s="13"/>
      <c r="F23" s="1"/>
      <c r="G23" s="13"/>
      <c r="H23" s="1"/>
      <c r="I23" s="13"/>
      <c r="J23" s="1"/>
      <c r="K23" s="13"/>
      <c r="L23" s="51"/>
      <c r="N23" s="23"/>
    </row>
    <row r="24" spans="1:18" x14ac:dyDescent="0.25">
      <c r="A24" s="1"/>
      <c r="B24" s="1"/>
      <c r="C24" s="13"/>
      <c r="D24" s="1"/>
      <c r="E24" s="13"/>
      <c r="F24" s="1"/>
      <c r="G24" s="13"/>
      <c r="H24" s="1"/>
      <c r="I24" s="13"/>
      <c r="J24" s="1"/>
      <c r="K24" s="13"/>
      <c r="L24" s="51"/>
      <c r="N24" s="23"/>
    </row>
    <row r="25" spans="1:18" x14ac:dyDescent="0.25">
      <c r="A25" s="1"/>
      <c r="B25" s="1"/>
      <c r="C25" s="13"/>
      <c r="D25" s="1"/>
      <c r="E25" s="13"/>
      <c r="F25" s="1"/>
      <c r="G25" s="13"/>
      <c r="H25" s="1"/>
      <c r="I25" s="13"/>
      <c r="J25" s="1"/>
      <c r="K25" s="13"/>
      <c r="L25" s="51"/>
      <c r="N25" s="23"/>
    </row>
    <row r="26" spans="1:18" x14ac:dyDescent="0.25">
      <c r="A26" s="1"/>
      <c r="B26" s="1"/>
      <c r="C26" s="13"/>
      <c r="D26" s="1"/>
      <c r="E26" s="13"/>
      <c r="F26" s="1"/>
      <c r="G26" s="13"/>
      <c r="H26" s="1"/>
      <c r="I26" s="13"/>
      <c r="J26" s="1"/>
      <c r="K26" s="13"/>
      <c r="L26" s="51"/>
      <c r="N26" s="23"/>
    </row>
    <row r="27" spans="1:18" x14ac:dyDescent="0.25">
      <c r="A27" s="1"/>
      <c r="B27" s="1"/>
      <c r="C27" s="13"/>
      <c r="D27" s="1"/>
      <c r="E27" s="13"/>
      <c r="F27" s="1"/>
      <c r="G27" s="13"/>
      <c r="H27" s="1"/>
      <c r="I27" s="13"/>
      <c r="J27" s="1"/>
      <c r="K27" s="13"/>
      <c r="L27" s="51"/>
      <c r="N27" s="23"/>
    </row>
    <row r="28" spans="1:18" x14ac:dyDescent="0.25">
      <c r="A28" s="1"/>
      <c r="B28" s="1"/>
      <c r="C28" s="13"/>
      <c r="D28" s="1"/>
      <c r="E28" s="13"/>
      <c r="F28" s="1"/>
      <c r="G28" s="13"/>
      <c r="H28" s="1"/>
      <c r="I28" s="13"/>
      <c r="J28" s="1"/>
      <c r="K28" s="13"/>
      <c r="L28" s="51"/>
      <c r="N28" s="23"/>
    </row>
    <row r="29" spans="1:18" ht="15.75" thickBot="1" x14ac:dyDescent="0.3">
      <c r="A29" s="55" t="s">
        <v>13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8" ht="75" x14ac:dyDescent="0.25">
      <c r="A30" s="8" t="s">
        <v>0</v>
      </c>
      <c r="B30" s="30" t="s">
        <v>6</v>
      </c>
      <c r="C30" s="41" t="s">
        <v>18</v>
      </c>
      <c r="D30" s="31" t="s">
        <v>7</v>
      </c>
      <c r="E30" s="15" t="s">
        <v>18</v>
      </c>
      <c r="F30" s="32" t="s">
        <v>10</v>
      </c>
      <c r="G30" s="15" t="s">
        <v>18</v>
      </c>
      <c r="H30" s="33" t="s">
        <v>11</v>
      </c>
      <c r="I30" s="15" t="s">
        <v>18</v>
      </c>
      <c r="J30" s="8" t="s">
        <v>1</v>
      </c>
      <c r="K30" s="15" t="s">
        <v>18</v>
      </c>
      <c r="L30" s="16" t="s">
        <v>9</v>
      </c>
      <c r="N30" s="8" t="s">
        <v>0</v>
      </c>
      <c r="O30" s="30" t="s">
        <v>6</v>
      </c>
      <c r="P30" s="31" t="s">
        <v>7</v>
      </c>
      <c r="Q30" s="32" t="s">
        <v>10</v>
      </c>
      <c r="R30" s="33" t="s">
        <v>11</v>
      </c>
    </row>
    <row r="31" spans="1:18" x14ac:dyDescent="0.25">
      <c r="A31" s="20">
        <v>44764</v>
      </c>
      <c r="B31" s="9">
        <v>363</v>
      </c>
      <c r="C31" s="21">
        <f t="shared" ref="C31:C42" si="10">B31/L31</f>
        <v>0.18140929535232383</v>
      </c>
      <c r="D31" s="9">
        <v>260</v>
      </c>
      <c r="E31" s="21">
        <f t="shared" ref="E31:E42" si="11">D31/L31</f>
        <v>0.12993503248375812</v>
      </c>
      <c r="F31" s="9">
        <v>316</v>
      </c>
      <c r="G31" s="21">
        <f t="shared" ref="G31:G42" si="12">F31/L31</f>
        <v>0.15792103948025987</v>
      </c>
      <c r="H31" s="9">
        <v>138</v>
      </c>
      <c r="I31" s="21">
        <f t="shared" ref="I31:I42" si="13">H31/L31</f>
        <v>6.8965517241379309E-2</v>
      </c>
      <c r="J31" s="9">
        <f t="shared" ref="J31:J42" si="14">F31+H31</f>
        <v>454</v>
      </c>
      <c r="K31" s="21">
        <f t="shared" ref="K31:K42" si="15">J31/L31</f>
        <v>0.22688655672163918</v>
      </c>
      <c r="L31" s="9">
        <v>2001</v>
      </c>
      <c r="N31" s="20">
        <v>44764</v>
      </c>
      <c r="O31" s="21">
        <v>0.18140929535232383</v>
      </c>
      <c r="P31" s="21">
        <v>0.12993503248375812</v>
      </c>
      <c r="Q31" s="21">
        <v>0.15792103948025987</v>
      </c>
      <c r="R31" s="21">
        <v>6.8965517241379309E-2</v>
      </c>
    </row>
    <row r="32" spans="1:18" x14ac:dyDescent="0.25">
      <c r="A32" s="20">
        <v>44767</v>
      </c>
      <c r="B32" s="9">
        <v>360</v>
      </c>
      <c r="C32" s="21">
        <f t="shared" si="10"/>
        <v>0.14833127317676142</v>
      </c>
      <c r="D32" s="9">
        <v>292</v>
      </c>
      <c r="E32" s="21">
        <f t="shared" si="11"/>
        <v>0.12031314379892871</v>
      </c>
      <c r="F32" s="9">
        <v>294</v>
      </c>
      <c r="G32" s="21">
        <f t="shared" si="12"/>
        <v>0.12113720642768851</v>
      </c>
      <c r="H32" s="9">
        <v>138</v>
      </c>
      <c r="I32" s="21">
        <f t="shared" si="13"/>
        <v>5.6860321384425219E-2</v>
      </c>
      <c r="J32" s="9">
        <f t="shared" si="14"/>
        <v>432</v>
      </c>
      <c r="K32" s="21">
        <f t="shared" si="15"/>
        <v>0.17799752781211373</v>
      </c>
      <c r="L32" s="9">
        <v>2427</v>
      </c>
      <c r="N32" s="20">
        <v>44767</v>
      </c>
      <c r="O32" s="21">
        <v>0.14833127317676142</v>
      </c>
      <c r="P32" s="21">
        <v>0.12031314379892871</v>
      </c>
      <c r="Q32" s="21">
        <v>0.12113720642768851</v>
      </c>
      <c r="R32" s="21">
        <v>5.6860321384425219E-2</v>
      </c>
    </row>
    <row r="33" spans="1:18" x14ac:dyDescent="0.25">
      <c r="A33" s="20">
        <v>44768</v>
      </c>
      <c r="B33" s="9">
        <v>342</v>
      </c>
      <c r="C33" s="21">
        <f t="shared" si="10"/>
        <v>0.14888985633434915</v>
      </c>
      <c r="D33" s="9">
        <v>247</v>
      </c>
      <c r="E33" s="21">
        <f t="shared" si="11"/>
        <v>0.10753156290814106</v>
      </c>
      <c r="F33" s="9">
        <v>273</v>
      </c>
      <c r="G33" s="21">
        <f t="shared" si="12"/>
        <v>0.11885067479320853</v>
      </c>
      <c r="H33" s="9">
        <v>118</v>
      </c>
      <c r="I33" s="21">
        <f t="shared" si="13"/>
        <v>5.1371353939921635E-2</v>
      </c>
      <c r="J33" s="9">
        <f t="shared" si="14"/>
        <v>391</v>
      </c>
      <c r="K33" s="21">
        <f t="shared" si="15"/>
        <v>0.17022202873313017</v>
      </c>
      <c r="L33" s="9">
        <v>2297</v>
      </c>
      <c r="N33" s="20">
        <v>44768</v>
      </c>
      <c r="O33" s="21">
        <v>0.14888985633434915</v>
      </c>
      <c r="P33" s="21">
        <v>0.10753156290814106</v>
      </c>
      <c r="Q33" s="21">
        <v>0.11885067479320853</v>
      </c>
      <c r="R33" s="21">
        <v>5.1371353939921635E-2</v>
      </c>
    </row>
    <row r="34" spans="1:18" x14ac:dyDescent="0.25">
      <c r="A34" s="20">
        <v>44769</v>
      </c>
      <c r="B34" s="9">
        <v>397</v>
      </c>
      <c r="C34" s="21">
        <f t="shared" si="10"/>
        <v>0.15495706479313037</v>
      </c>
      <c r="D34" s="9">
        <v>282</v>
      </c>
      <c r="E34" s="21">
        <f t="shared" si="11"/>
        <v>0.11007025761124122</v>
      </c>
      <c r="F34" s="9">
        <v>365</v>
      </c>
      <c r="G34" s="21">
        <f t="shared" si="12"/>
        <v>0.14246682279469164</v>
      </c>
      <c r="H34" s="9">
        <v>169</v>
      </c>
      <c r="I34" s="21">
        <f t="shared" si="13"/>
        <v>6.5964090554254493E-2</v>
      </c>
      <c r="J34" s="9">
        <f t="shared" si="14"/>
        <v>534</v>
      </c>
      <c r="K34" s="21">
        <f t="shared" si="15"/>
        <v>0.20843091334894615</v>
      </c>
      <c r="L34" s="9">
        <v>2562</v>
      </c>
      <c r="N34" s="20">
        <v>44769</v>
      </c>
      <c r="O34" s="21">
        <v>0.15495706479313037</v>
      </c>
      <c r="P34" s="21">
        <v>0.11007025761124122</v>
      </c>
      <c r="Q34" s="21">
        <v>0.14246682279469164</v>
      </c>
      <c r="R34" s="21">
        <v>6.5964090554254493E-2</v>
      </c>
    </row>
    <row r="35" spans="1:18" x14ac:dyDescent="0.25">
      <c r="A35" s="20">
        <v>44770</v>
      </c>
      <c r="B35" s="9">
        <v>413</v>
      </c>
      <c r="C35" s="21">
        <f t="shared" si="10"/>
        <v>0.17108533554266778</v>
      </c>
      <c r="D35" s="9">
        <v>252</v>
      </c>
      <c r="E35" s="21">
        <f t="shared" si="11"/>
        <v>0.10439105219552609</v>
      </c>
      <c r="F35" s="9">
        <v>310</v>
      </c>
      <c r="G35" s="21">
        <f t="shared" si="12"/>
        <v>0.12841756420878211</v>
      </c>
      <c r="H35" s="9">
        <v>107</v>
      </c>
      <c r="I35" s="21">
        <f t="shared" si="13"/>
        <v>4.4324772162386082E-2</v>
      </c>
      <c r="J35" s="9">
        <f t="shared" si="14"/>
        <v>417</v>
      </c>
      <c r="K35" s="21">
        <f t="shared" si="15"/>
        <v>0.17274233637116818</v>
      </c>
      <c r="L35" s="9">
        <v>2414</v>
      </c>
      <c r="N35" s="20">
        <v>44770</v>
      </c>
      <c r="O35" s="21">
        <v>0.17108533554266778</v>
      </c>
      <c r="P35" s="21">
        <v>0.10439105219552609</v>
      </c>
      <c r="Q35" s="21">
        <v>0.12841756420878211</v>
      </c>
      <c r="R35" s="21">
        <v>4.4324772162386082E-2</v>
      </c>
    </row>
    <row r="36" spans="1:18" x14ac:dyDescent="0.25">
      <c r="A36" s="20">
        <v>44771</v>
      </c>
      <c r="B36" s="9">
        <v>312</v>
      </c>
      <c r="C36" s="21">
        <f t="shared" si="10"/>
        <v>0.16499206768905342</v>
      </c>
      <c r="D36" s="9">
        <v>216</v>
      </c>
      <c r="E36" s="21">
        <f t="shared" si="11"/>
        <v>0.11422527763088314</v>
      </c>
      <c r="F36" s="9">
        <v>212</v>
      </c>
      <c r="G36" s="21">
        <f t="shared" si="12"/>
        <v>0.1121099947117927</v>
      </c>
      <c r="H36" s="9">
        <v>114</v>
      </c>
      <c r="I36" s="21">
        <f t="shared" si="13"/>
        <v>6.0285563194077206E-2</v>
      </c>
      <c r="J36" s="9">
        <f t="shared" si="14"/>
        <v>326</v>
      </c>
      <c r="K36" s="21">
        <f t="shared" si="15"/>
        <v>0.17239555790586991</v>
      </c>
      <c r="L36" s="9">
        <v>1891</v>
      </c>
      <c r="N36" s="20">
        <v>44771</v>
      </c>
      <c r="O36" s="21">
        <v>0.16499206768905342</v>
      </c>
      <c r="P36" s="21">
        <v>0.11422527763088314</v>
      </c>
      <c r="Q36" s="21">
        <v>0.1121099947117927</v>
      </c>
      <c r="R36" s="21">
        <v>6.0285563194077206E-2</v>
      </c>
    </row>
    <row r="37" spans="1:18" x14ac:dyDescent="0.25">
      <c r="A37" s="20">
        <v>44774</v>
      </c>
      <c r="B37" s="9">
        <v>341</v>
      </c>
      <c r="C37" s="21">
        <f t="shared" si="10"/>
        <v>0.16577540106951871</v>
      </c>
      <c r="D37" s="9">
        <v>243</v>
      </c>
      <c r="E37" s="21">
        <f t="shared" si="11"/>
        <v>0.11813320369470102</v>
      </c>
      <c r="F37" s="9">
        <v>275</v>
      </c>
      <c r="G37" s="21">
        <f t="shared" si="12"/>
        <v>0.13368983957219252</v>
      </c>
      <c r="H37" s="9">
        <v>138</v>
      </c>
      <c r="I37" s="21">
        <f t="shared" si="13"/>
        <v>6.7087992221682061E-2</v>
      </c>
      <c r="J37" s="9">
        <f t="shared" si="14"/>
        <v>413</v>
      </c>
      <c r="K37" s="21">
        <f t="shared" si="15"/>
        <v>0.20077783179387457</v>
      </c>
      <c r="L37" s="9">
        <v>2057</v>
      </c>
      <c r="N37" s="20">
        <v>44774</v>
      </c>
      <c r="O37" s="21">
        <v>0.16577540106951871</v>
      </c>
      <c r="P37" s="21">
        <v>0.11813320369470102</v>
      </c>
      <c r="Q37" s="21">
        <v>0.13368983957219252</v>
      </c>
      <c r="R37" s="21">
        <v>6.7087992221682061E-2</v>
      </c>
    </row>
    <row r="38" spans="1:18" x14ac:dyDescent="0.25">
      <c r="A38" s="20">
        <v>44775</v>
      </c>
      <c r="B38" s="9">
        <v>308</v>
      </c>
      <c r="C38" s="21">
        <f t="shared" si="10"/>
        <v>0.15346287992027902</v>
      </c>
      <c r="D38" s="9">
        <v>250</v>
      </c>
      <c r="E38" s="21">
        <f t="shared" si="11"/>
        <v>0.12456402590931739</v>
      </c>
      <c r="F38" s="9">
        <v>244</v>
      </c>
      <c r="G38" s="21">
        <f t="shared" si="12"/>
        <v>0.12157448928749377</v>
      </c>
      <c r="H38" s="9">
        <v>114</v>
      </c>
      <c r="I38" s="21">
        <f t="shared" si="13"/>
        <v>5.6801195814648729E-2</v>
      </c>
      <c r="J38" s="9">
        <f t="shared" si="14"/>
        <v>358</v>
      </c>
      <c r="K38" s="21">
        <f t="shared" si="15"/>
        <v>0.17837568510214249</v>
      </c>
      <c r="L38" s="9">
        <v>2007</v>
      </c>
      <c r="N38" s="20">
        <v>44775</v>
      </c>
      <c r="O38" s="21">
        <v>0.15346287992027902</v>
      </c>
      <c r="P38" s="21">
        <v>0.12456402590931739</v>
      </c>
      <c r="Q38" s="21">
        <v>0.12157448928749377</v>
      </c>
      <c r="R38" s="21">
        <v>5.6801195814648729E-2</v>
      </c>
    </row>
    <row r="39" spans="1:18" x14ac:dyDescent="0.25">
      <c r="A39" s="20">
        <v>44776</v>
      </c>
      <c r="B39" s="9">
        <v>243</v>
      </c>
      <c r="C39" s="21">
        <f t="shared" si="10"/>
        <v>0.16816608996539792</v>
      </c>
      <c r="D39" s="9">
        <v>157</v>
      </c>
      <c r="E39" s="21">
        <f t="shared" si="11"/>
        <v>0.10865051903114187</v>
      </c>
      <c r="F39" s="9">
        <v>176</v>
      </c>
      <c r="G39" s="21">
        <f t="shared" si="12"/>
        <v>0.12179930795847752</v>
      </c>
      <c r="H39" s="9">
        <v>37</v>
      </c>
      <c r="I39" s="21">
        <f t="shared" si="13"/>
        <v>2.5605536332179931E-2</v>
      </c>
      <c r="J39" s="9">
        <f t="shared" si="14"/>
        <v>213</v>
      </c>
      <c r="K39" s="21">
        <f t="shared" si="15"/>
        <v>0.14740484429065745</v>
      </c>
      <c r="L39" s="9">
        <v>1445</v>
      </c>
      <c r="N39" s="20">
        <v>44776</v>
      </c>
      <c r="O39" s="21">
        <v>0.16816608996539792</v>
      </c>
      <c r="P39" s="21">
        <v>0.10865051903114187</v>
      </c>
      <c r="Q39" s="21">
        <v>0.12179930795847752</v>
      </c>
      <c r="R39" s="21">
        <v>2.5605536332179931E-2</v>
      </c>
    </row>
    <row r="40" spans="1:18" x14ac:dyDescent="0.25">
      <c r="A40" s="20">
        <v>44777</v>
      </c>
      <c r="B40" s="9">
        <v>158</v>
      </c>
      <c r="C40" s="21">
        <f t="shared" si="10"/>
        <v>0.1445562671546203</v>
      </c>
      <c r="D40" s="9">
        <v>126</v>
      </c>
      <c r="E40" s="21">
        <f t="shared" si="11"/>
        <v>0.11527904849039342</v>
      </c>
      <c r="F40" s="9">
        <v>132</v>
      </c>
      <c r="G40" s="21">
        <f t="shared" si="12"/>
        <v>0.12076852698993595</v>
      </c>
      <c r="H40" s="9">
        <v>71</v>
      </c>
      <c r="I40" s="21">
        <f t="shared" si="13"/>
        <v>6.495882891125343E-2</v>
      </c>
      <c r="J40" s="9">
        <f t="shared" si="14"/>
        <v>203</v>
      </c>
      <c r="K40" s="21">
        <f t="shared" si="15"/>
        <v>0.18572735590118938</v>
      </c>
      <c r="L40" s="9">
        <v>1093</v>
      </c>
      <c r="N40" s="20">
        <v>44777</v>
      </c>
      <c r="O40" s="21">
        <v>0.1445562671546203</v>
      </c>
      <c r="P40" s="21">
        <v>0.11527904849039342</v>
      </c>
      <c r="Q40" s="21">
        <v>0.12076852698993595</v>
      </c>
      <c r="R40" s="21">
        <v>6.495882891125343E-2</v>
      </c>
    </row>
    <row r="41" spans="1:18" x14ac:dyDescent="0.25">
      <c r="A41" s="17">
        <v>44790</v>
      </c>
      <c r="B41" s="18">
        <v>317</v>
      </c>
      <c r="C41" s="19">
        <f t="shared" si="10"/>
        <v>0.18176605504587157</v>
      </c>
      <c r="D41" s="18">
        <v>170</v>
      </c>
      <c r="E41" s="19">
        <f t="shared" si="11"/>
        <v>9.7477064220183485E-2</v>
      </c>
      <c r="F41" s="18">
        <v>146</v>
      </c>
      <c r="G41" s="19">
        <f t="shared" si="12"/>
        <v>8.3715596330275227E-2</v>
      </c>
      <c r="H41" s="18">
        <v>50</v>
      </c>
      <c r="I41" s="19">
        <f t="shared" si="13"/>
        <v>2.8669724770642203E-2</v>
      </c>
      <c r="J41" s="18">
        <f t="shared" si="14"/>
        <v>196</v>
      </c>
      <c r="K41" s="19">
        <f t="shared" si="15"/>
        <v>0.11238532110091744</v>
      </c>
      <c r="L41" s="18">
        <v>1744</v>
      </c>
      <c r="N41" s="17">
        <v>44790</v>
      </c>
      <c r="O41" s="19">
        <v>0.18176605504587157</v>
      </c>
      <c r="P41" s="19">
        <v>9.7477064220183485E-2</v>
      </c>
      <c r="Q41" s="19">
        <v>8.3715596330275227E-2</v>
      </c>
      <c r="R41" s="19">
        <v>2.8669724770642203E-2</v>
      </c>
    </row>
    <row r="42" spans="1:18" x14ac:dyDescent="0.25">
      <c r="A42" s="17">
        <v>44791</v>
      </c>
      <c r="B42" s="18">
        <v>177</v>
      </c>
      <c r="C42" s="19">
        <f t="shared" si="10"/>
        <v>0.15391304347826087</v>
      </c>
      <c r="D42" s="18">
        <v>98</v>
      </c>
      <c r="E42" s="19">
        <f t="shared" si="11"/>
        <v>8.5217391304347828E-2</v>
      </c>
      <c r="F42" s="18">
        <v>129</v>
      </c>
      <c r="G42" s="19">
        <f t="shared" si="12"/>
        <v>0.11217391304347826</v>
      </c>
      <c r="H42" s="18">
        <v>34</v>
      </c>
      <c r="I42" s="19">
        <f t="shared" si="13"/>
        <v>2.9565217391304348E-2</v>
      </c>
      <c r="J42" s="18">
        <f t="shared" si="14"/>
        <v>163</v>
      </c>
      <c r="K42" s="19">
        <f t="shared" si="15"/>
        <v>0.14173913043478262</v>
      </c>
      <c r="L42" s="18">
        <v>1150</v>
      </c>
      <c r="N42" s="17">
        <v>44791</v>
      </c>
      <c r="O42" s="19">
        <v>0.15391304347826087</v>
      </c>
      <c r="P42" s="19">
        <v>8.5217391304347828E-2</v>
      </c>
      <c r="Q42" s="19">
        <v>0.11217391304347826</v>
      </c>
      <c r="R42" s="19">
        <v>2.9565217391304348E-2</v>
      </c>
    </row>
    <row r="43" spans="1:18" x14ac:dyDescent="0.25">
      <c r="A43" s="12" t="s">
        <v>8</v>
      </c>
      <c r="B43" s="1"/>
      <c r="C43" s="13"/>
      <c r="D43" s="1"/>
      <c r="E43" s="1"/>
      <c r="F43" s="1"/>
      <c r="G43" s="1"/>
      <c r="H43" s="1"/>
      <c r="I43" s="1"/>
      <c r="J43" s="1"/>
      <c r="K43" s="1"/>
      <c r="L43" s="1">
        <f>SUM(L31:L42)</f>
        <v>23088</v>
      </c>
      <c r="N43" s="12" t="s">
        <v>8</v>
      </c>
      <c r="O43" s="13"/>
      <c r="P43" s="1"/>
      <c r="Q43" s="1"/>
      <c r="R43" s="1"/>
    </row>
    <row r="44" spans="1:18" x14ac:dyDescent="0.25">
      <c r="A44" s="24" t="s">
        <v>14</v>
      </c>
      <c r="B44" s="9">
        <f>SUM(B31:B40)</f>
        <v>3237</v>
      </c>
      <c r="C44" s="21">
        <f>B44/L44</f>
        <v>0.16029513716945629</v>
      </c>
      <c r="D44" s="9">
        <f>SUM(D31:D40)</f>
        <v>2325</v>
      </c>
      <c r="E44" s="21">
        <f>D44/L44</f>
        <v>0.11513320788352976</v>
      </c>
      <c r="F44" s="9">
        <f>SUM(F31:F40)</f>
        <v>2597</v>
      </c>
      <c r="G44" s="21">
        <f>F44/L44</f>
        <v>0.12860255521442013</v>
      </c>
      <c r="H44" s="9">
        <f>SUM(H31:H40)</f>
        <v>1144</v>
      </c>
      <c r="I44" s="21">
        <f>H44/L44</f>
        <v>5.6650490244627115E-2</v>
      </c>
      <c r="J44" s="9">
        <f>SUM(J31:J40)</f>
        <v>3741</v>
      </c>
      <c r="K44" s="21">
        <f>J44/L44</f>
        <v>0.18525304545904725</v>
      </c>
      <c r="L44" s="9">
        <f>SUM(L31:L40)</f>
        <v>20194</v>
      </c>
      <c r="N44" s="24" t="s">
        <v>14</v>
      </c>
      <c r="O44" s="21">
        <v>0.16029513716945629</v>
      </c>
      <c r="P44" s="21">
        <v>0.11513320788352976</v>
      </c>
      <c r="Q44" s="21">
        <v>0.12860255521442013</v>
      </c>
      <c r="R44" s="21">
        <v>5.6650490244627115E-2</v>
      </c>
    </row>
    <row r="45" spans="1:18" x14ac:dyDescent="0.25">
      <c r="A45" s="28" t="s">
        <v>15</v>
      </c>
      <c r="B45" s="18">
        <f>B41+B42</f>
        <v>494</v>
      </c>
      <c r="C45" s="19">
        <f>B45/L45</f>
        <v>0.17069799585348999</v>
      </c>
      <c r="D45" s="18">
        <f>D41+D42</f>
        <v>268</v>
      </c>
      <c r="E45" s="19">
        <f t="shared" ref="E45" si="16">D45/L45</f>
        <v>9.2605390463026946E-2</v>
      </c>
      <c r="F45" s="18">
        <f>F41+F42</f>
        <v>275</v>
      </c>
      <c r="G45" s="19">
        <f t="shared" ref="G45" si="17">F45/L45</f>
        <v>9.5024187975120938E-2</v>
      </c>
      <c r="H45" s="18">
        <f>H41+H42</f>
        <v>84</v>
      </c>
      <c r="I45" s="19">
        <f t="shared" ref="I45" si="18">H45/L45</f>
        <v>2.9025570145127851E-2</v>
      </c>
      <c r="J45" s="18">
        <f>J41+J42</f>
        <v>359</v>
      </c>
      <c r="K45" s="19">
        <f t="shared" ref="K45" si="19">J45/L45</f>
        <v>0.12404975812024879</v>
      </c>
      <c r="L45" s="18">
        <f>L41+L42</f>
        <v>2894</v>
      </c>
      <c r="N45" s="28" t="s">
        <v>15</v>
      </c>
      <c r="O45" s="19">
        <v>0.17069799585348999</v>
      </c>
      <c r="P45" s="19">
        <v>9.2605390463026946E-2</v>
      </c>
      <c r="Q45" s="19">
        <v>9.5024187975120938E-2</v>
      </c>
      <c r="R45" s="19">
        <v>2.9025570145127851E-2</v>
      </c>
    </row>
  </sheetData>
  <mergeCells count="2">
    <mergeCell ref="A1:K1"/>
    <mergeCell ref="A29:K29"/>
  </mergeCells>
  <pageMargins left="0.7" right="0.7" top="0.75" bottom="0.75" header="0.3" footer="0.3"/>
  <pageSetup paperSize="9" orientation="portrait" verticalDpi="4294967295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A15" zoomScale="80" zoomScaleNormal="80" workbookViewId="0">
      <selection activeCell="U1" sqref="U1"/>
    </sheetView>
  </sheetViews>
  <sheetFormatPr defaultRowHeight="15" x14ac:dyDescent="0.25"/>
  <cols>
    <col min="1" max="1" width="10.5703125" customWidth="1"/>
    <col min="3" max="3" width="12.42578125" customWidth="1"/>
    <col min="4" max="4" width="11.7109375" customWidth="1"/>
    <col min="5" max="5" width="11.85546875" customWidth="1"/>
    <col min="7" max="7" width="11.85546875" customWidth="1"/>
    <col min="9" max="9" width="12" customWidth="1"/>
    <col min="10" max="10" width="9" customWidth="1"/>
    <col min="11" max="11" width="12.42578125" customWidth="1"/>
    <col min="12" max="12" width="12.140625" customWidth="1"/>
    <col min="14" max="14" width="10.5703125" customWidth="1"/>
  </cols>
  <sheetData>
    <row r="1" spans="1:18" ht="15.75" thickBot="1" x14ac:dyDescent="0.3">
      <c r="A1" s="57" t="s">
        <v>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8" ht="75" x14ac:dyDescent="0.25">
      <c r="A2" s="8" t="s">
        <v>0</v>
      </c>
      <c r="B2" s="34" t="s">
        <v>6</v>
      </c>
      <c r="C2" s="41" t="s">
        <v>18</v>
      </c>
      <c r="D2" s="35" t="s">
        <v>7</v>
      </c>
      <c r="E2" s="41" t="s">
        <v>18</v>
      </c>
      <c r="F2" s="36" t="s">
        <v>10</v>
      </c>
      <c r="G2" s="41" t="s">
        <v>18</v>
      </c>
      <c r="H2" s="37" t="s">
        <v>11</v>
      </c>
      <c r="I2" s="41" t="s">
        <v>18</v>
      </c>
      <c r="J2" s="8" t="s">
        <v>1</v>
      </c>
      <c r="K2" s="41" t="s">
        <v>18</v>
      </c>
      <c r="L2" s="16" t="s">
        <v>9</v>
      </c>
      <c r="N2" s="8" t="s">
        <v>0</v>
      </c>
      <c r="O2" s="34" t="s">
        <v>6</v>
      </c>
      <c r="P2" s="35" t="s">
        <v>7</v>
      </c>
      <c r="Q2" s="36" t="s">
        <v>10</v>
      </c>
      <c r="R2" s="37" t="s">
        <v>11</v>
      </c>
    </row>
    <row r="3" spans="1:18" x14ac:dyDescent="0.25">
      <c r="A3" s="2">
        <v>44764</v>
      </c>
      <c r="B3" s="3">
        <v>975</v>
      </c>
      <c r="C3" s="10">
        <f t="shared" ref="C3:C15" si="0">B3/L3</f>
        <v>7.4223507917174178E-2</v>
      </c>
      <c r="D3" s="3">
        <v>602</v>
      </c>
      <c r="E3" s="10">
        <f t="shared" ref="E3:E15" si="1">D3/L3</f>
        <v>4.5828258221680879E-2</v>
      </c>
      <c r="F3" s="3">
        <v>533</v>
      </c>
      <c r="G3" s="10">
        <f t="shared" ref="G3:G15" si="2">F3/L3</f>
        <v>4.0575517661388553E-2</v>
      </c>
      <c r="H3" s="3">
        <v>557</v>
      </c>
      <c r="I3" s="10">
        <f t="shared" ref="I3:I15" si="3">H3/L3</f>
        <v>4.2402557856272838E-2</v>
      </c>
      <c r="J3" s="3">
        <f t="shared" ref="J3:J15" si="4">F3+H3</f>
        <v>1090</v>
      </c>
      <c r="K3" s="10">
        <f t="shared" ref="K3:K15" si="5">J3/L3</f>
        <v>8.2978075517661384E-2</v>
      </c>
      <c r="L3" s="3">
        <v>13136</v>
      </c>
      <c r="N3" s="2">
        <v>44764</v>
      </c>
      <c r="O3" s="10">
        <v>7.4223507917174178E-2</v>
      </c>
      <c r="P3" s="10">
        <v>4.5828258221680879E-2</v>
      </c>
      <c r="Q3" s="10">
        <v>4.0575517661388553E-2</v>
      </c>
      <c r="R3" s="10">
        <v>4.2402557856272838E-2</v>
      </c>
    </row>
    <row r="4" spans="1:18" x14ac:dyDescent="0.25">
      <c r="A4" s="2">
        <v>44767</v>
      </c>
      <c r="B4" s="3">
        <v>1257</v>
      </c>
      <c r="C4" s="10">
        <f t="shared" si="0"/>
        <v>7.9336026255995964E-2</v>
      </c>
      <c r="D4" s="3">
        <v>853</v>
      </c>
      <c r="E4" s="10">
        <f t="shared" si="1"/>
        <v>5.3837414794243879E-2</v>
      </c>
      <c r="F4" s="3">
        <v>838</v>
      </c>
      <c r="G4" s="10">
        <f t="shared" si="2"/>
        <v>5.2890684170663976E-2</v>
      </c>
      <c r="H4" s="3">
        <v>1075</v>
      </c>
      <c r="I4" s="10">
        <f t="shared" si="3"/>
        <v>6.7849028023226454E-2</v>
      </c>
      <c r="J4" s="3">
        <f t="shared" si="4"/>
        <v>1913</v>
      </c>
      <c r="K4" s="10">
        <f t="shared" si="5"/>
        <v>0.12073971219389043</v>
      </c>
      <c r="L4" s="3">
        <v>15844</v>
      </c>
      <c r="N4" s="2">
        <v>44767</v>
      </c>
      <c r="O4" s="10">
        <v>7.9336026255995964E-2</v>
      </c>
      <c r="P4" s="10">
        <v>5.3837414794243879E-2</v>
      </c>
      <c r="Q4" s="10">
        <v>5.2890684170663976E-2</v>
      </c>
      <c r="R4" s="10">
        <v>6.7849028023226454E-2</v>
      </c>
    </row>
    <row r="5" spans="1:18" x14ac:dyDescent="0.25">
      <c r="A5" s="2">
        <v>44768</v>
      </c>
      <c r="B5" s="3">
        <v>1501</v>
      </c>
      <c r="C5" s="38">
        <f t="shared" si="0"/>
        <v>8.1161457770087597E-2</v>
      </c>
      <c r="D5" s="3">
        <v>1026</v>
      </c>
      <c r="E5" s="38">
        <f t="shared" si="1"/>
        <v>5.5477452146642153E-2</v>
      </c>
      <c r="F5" s="3">
        <v>968</v>
      </c>
      <c r="G5" s="38">
        <f t="shared" si="2"/>
        <v>5.2341299881042504E-2</v>
      </c>
      <c r="H5" s="3">
        <v>1093</v>
      </c>
      <c r="I5" s="38">
        <f t="shared" si="3"/>
        <v>5.9100248729317614E-2</v>
      </c>
      <c r="J5" s="3">
        <f t="shared" si="4"/>
        <v>2061</v>
      </c>
      <c r="K5" s="10">
        <f t="shared" si="5"/>
        <v>0.11144154861036011</v>
      </c>
      <c r="L5" s="3">
        <v>18494</v>
      </c>
      <c r="N5" s="2">
        <v>44768</v>
      </c>
      <c r="O5" s="38">
        <v>8.1161457770087597E-2</v>
      </c>
      <c r="P5" s="38">
        <v>5.5477452146642153E-2</v>
      </c>
      <c r="Q5" s="38">
        <v>5.2341299881042504E-2</v>
      </c>
      <c r="R5" s="38">
        <v>5.9100248729317614E-2</v>
      </c>
    </row>
    <row r="6" spans="1:18" x14ac:dyDescent="0.25">
      <c r="A6" s="2">
        <v>44769</v>
      </c>
      <c r="B6" s="3">
        <v>1291</v>
      </c>
      <c r="C6" s="10">
        <f t="shared" si="0"/>
        <v>7.0159230476604537E-2</v>
      </c>
      <c r="D6" s="3">
        <v>809</v>
      </c>
      <c r="E6" s="10">
        <f t="shared" si="1"/>
        <v>4.396500190207054E-2</v>
      </c>
      <c r="F6" s="3">
        <v>903</v>
      </c>
      <c r="G6" s="10">
        <f t="shared" si="2"/>
        <v>4.9073419922830278E-2</v>
      </c>
      <c r="H6" s="3">
        <v>1085</v>
      </c>
      <c r="I6" s="10">
        <f t="shared" si="3"/>
        <v>5.8964186728982119E-2</v>
      </c>
      <c r="J6" s="3">
        <f t="shared" si="4"/>
        <v>1988</v>
      </c>
      <c r="K6" s="10">
        <f t="shared" si="5"/>
        <v>0.1080376066518124</v>
      </c>
      <c r="L6" s="3">
        <v>18401</v>
      </c>
      <c r="N6" s="2">
        <v>44769</v>
      </c>
      <c r="O6" s="10">
        <v>7.0159230476604537E-2</v>
      </c>
      <c r="P6" s="10">
        <v>4.396500190207054E-2</v>
      </c>
      <c r="Q6" s="10">
        <v>4.9073419922830278E-2</v>
      </c>
      <c r="R6" s="10">
        <v>5.8964186728982119E-2</v>
      </c>
    </row>
    <row r="7" spans="1:18" x14ac:dyDescent="0.25">
      <c r="A7" s="2">
        <v>44770</v>
      </c>
      <c r="B7" s="3">
        <v>1440</v>
      </c>
      <c r="C7" s="10">
        <f t="shared" si="0"/>
        <v>7.8718635543650578E-2</v>
      </c>
      <c r="D7" s="3">
        <v>899</v>
      </c>
      <c r="E7" s="10">
        <f t="shared" si="1"/>
        <v>4.9144481495654077E-2</v>
      </c>
      <c r="F7" s="3">
        <v>872</v>
      </c>
      <c r="G7" s="10">
        <f t="shared" si="2"/>
        <v>4.766850707921063E-2</v>
      </c>
      <c r="H7" s="3">
        <v>947</v>
      </c>
      <c r="I7" s="10">
        <f t="shared" si="3"/>
        <v>5.1768436013775759E-2</v>
      </c>
      <c r="J7" s="3">
        <f t="shared" si="4"/>
        <v>1819</v>
      </c>
      <c r="K7" s="10">
        <f t="shared" si="5"/>
        <v>9.9436943092986382E-2</v>
      </c>
      <c r="L7" s="3">
        <v>18293</v>
      </c>
      <c r="N7" s="2">
        <v>44770</v>
      </c>
      <c r="O7" s="10">
        <v>7.8718635543650578E-2</v>
      </c>
      <c r="P7" s="10">
        <v>4.9144481495654077E-2</v>
      </c>
      <c r="Q7" s="10">
        <v>4.766850707921063E-2</v>
      </c>
      <c r="R7" s="10">
        <v>5.1768436013775759E-2</v>
      </c>
    </row>
    <row r="8" spans="1:18" x14ac:dyDescent="0.25">
      <c r="A8" s="2">
        <v>44771</v>
      </c>
      <c r="B8" s="3">
        <v>1392</v>
      </c>
      <c r="C8" s="10">
        <f t="shared" si="0"/>
        <v>7.6123810565459915E-2</v>
      </c>
      <c r="D8" s="3">
        <v>924</v>
      </c>
      <c r="E8" s="10">
        <f t="shared" si="1"/>
        <v>5.0530460461555286E-2</v>
      </c>
      <c r="F8" s="3">
        <v>891</v>
      </c>
      <c r="G8" s="10">
        <f t="shared" si="2"/>
        <v>4.8725801159356888E-2</v>
      </c>
      <c r="H8" s="3">
        <v>984</v>
      </c>
      <c r="I8" s="10">
        <f t="shared" si="3"/>
        <v>5.3811659192825115E-2</v>
      </c>
      <c r="J8" s="3">
        <f t="shared" si="4"/>
        <v>1875</v>
      </c>
      <c r="K8" s="10">
        <f t="shared" si="5"/>
        <v>0.102537460352182</v>
      </c>
      <c r="L8" s="3">
        <v>18286</v>
      </c>
      <c r="N8" s="2">
        <v>44771</v>
      </c>
      <c r="O8" s="10">
        <v>7.6123810565459915E-2</v>
      </c>
      <c r="P8" s="10">
        <v>5.0530460461555286E-2</v>
      </c>
      <c r="Q8" s="10">
        <v>4.8725801159356888E-2</v>
      </c>
      <c r="R8" s="10">
        <v>5.3811659192825115E-2</v>
      </c>
    </row>
    <row r="9" spans="1:18" x14ac:dyDescent="0.25">
      <c r="A9" s="2">
        <v>44774</v>
      </c>
      <c r="B9" s="3">
        <v>1292</v>
      </c>
      <c r="C9" s="10">
        <f t="shared" si="0"/>
        <v>7.1702092235973139E-2</v>
      </c>
      <c r="D9" s="3">
        <v>838</v>
      </c>
      <c r="E9" s="10">
        <f t="shared" si="1"/>
        <v>4.6506465397635831E-2</v>
      </c>
      <c r="F9" s="3">
        <v>795</v>
      </c>
      <c r="G9" s="10">
        <f t="shared" si="2"/>
        <v>4.4120095454797711E-2</v>
      </c>
      <c r="H9" s="3">
        <v>862</v>
      </c>
      <c r="I9" s="10">
        <f t="shared" si="3"/>
        <v>4.7838392807591987E-2</v>
      </c>
      <c r="J9" s="3">
        <f t="shared" si="4"/>
        <v>1657</v>
      </c>
      <c r="K9" s="10">
        <f t="shared" si="5"/>
        <v>9.1958488262389698E-2</v>
      </c>
      <c r="L9" s="3">
        <v>18019</v>
      </c>
      <c r="N9" s="2">
        <v>44774</v>
      </c>
      <c r="O9" s="10">
        <v>7.1702092235973139E-2</v>
      </c>
      <c r="P9" s="10">
        <v>4.6506465397635831E-2</v>
      </c>
      <c r="Q9" s="10">
        <v>4.4120095454797711E-2</v>
      </c>
      <c r="R9" s="10">
        <v>4.7838392807591987E-2</v>
      </c>
    </row>
    <row r="10" spans="1:18" x14ac:dyDescent="0.25">
      <c r="A10" s="2">
        <v>44775</v>
      </c>
      <c r="B10" s="3">
        <v>1206</v>
      </c>
      <c r="C10" s="10">
        <f t="shared" si="0"/>
        <v>6.7661579892280069E-2</v>
      </c>
      <c r="D10" s="3">
        <v>795</v>
      </c>
      <c r="E10" s="10">
        <f t="shared" si="1"/>
        <v>4.4602782764811492E-2</v>
      </c>
      <c r="F10" s="3">
        <v>767</v>
      </c>
      <c r="G10" s="10">
        <f t="shared" si="2"/>
        <v>4.3031867145421905E-2</v>
      </c>
      <c r="H10" s="3">
        <v>1072</v>
      </c>
      <c r="I10" s="10">
        <f t="shared" si="3"/>
        <v>6.0143626570915619E-2</v>
      </c>
      <c r="J10" s="3">
        <f t="shared" si="4"/>
        <v>1839</v>
      </c>
      <c r="K10" s="10">
        <f t="shared" si="5"/>
        <v>0.10317549371633752</v>
      </c>
      <c r="L10" s="3">
        <v>17824</v>
      </c>
      <c r="N10" s="2">
        <v>44775</v>
      </c>
      <c r="O10" s="10">
        <v>6.7661579892280069E-2</v>
      </c>
      <c r="P10" s="10">
        <v>4.4602782764811492E-2</v>
      </c>
      <c r="Q10" s="10">
        <v>4.3031867145421905E-2</v>
      </c>
      <c r="R10" s="10">
        <v>6.0143626570915619E-2</v>
      </c>
    </row>
    <row r="11" spans="1:18" x14ac:dyDescent="0.25">
      <c r="A11" s="2">
        <v>44776</v>
      </c>
      <c r="B11" s="3">
        <v>1192</v>
      </c>
      <c r="C11" s="10">
        <f t="shared" si="0"/>
        <v>7.0834323746137393E-2</v>
      </c>
      <c r="D11" s="3">
        <v>747</v>
      </c>
      <c r="E11" s="10">
        <f t="shared" si="1"/>
        <v>4.4390301877822676E-2</v>
      </c>
      <c r="F11" s="3">
        <v>787</v>
      </c>
      <c r="G11" s="10">
        <f t="shared" si="2"/>
        <v>4.6767292607558832E-2</v>
      </c>
      <c r="H11" s="3">
        <v>847</v>
      </c>
      <c r="I11" s="10">
        <f t="shared" si="3"/>
        <v>5.0332778702163058E-2</v>
      </c>
      <c r="J11" s="3">
        <f t="shared" si="4"/>
        <v>1634</v>
      </c>
      <c r="K11" s="10">
        <f t="shared" si="5"/>
        <v>9.7100071309721897E-2</v>
      </c>
      <c r="L11" s="3">
        <v>16828</v>
      </c>
      <c r="N11" s="2">
        <v>44776</v>
      </c>
      <c r="O11" s="10">
        <v>7.0834323746137393E-2</v>
      </c>
      <c r="P11" s="10">
        <v>4.4390301877822676E-2</v>
      </c>
      <c r="Q11" s="10">
        <v>4.6767292607558832E-2</v>
      </c>
      <c r="R11" s="10">
        <v>5.0332778702163058E-2</v>
      </c>
    </row>
    <row r="12" spans="1:18" x14ac:dyDescent="0.25">
      <c r="A12" s="2">
        <v>44777</v>
      </c>
      <c r="B12" s="3">
        <v>623</v>
      </c>
      <c r="C12" s="10">
        <f t="shared" si="0"/>
        <v>5.1086510865108653E-2</v>
      </c>
      <c r="D12" s="3">
        <v>406</v>
      </c>
      <c r="E12" s="10">
        <f t="shared" si="1"/>
        <v>3.3292332923329233E-2</v>
      </c>
      <c r="F12" s="3">
        <v>428</v>
      </c>
      <c r="G12" s="10">
        <f t="shared" si="2"/>
        <v>3.5096350963509639E-2</v>
      </c>
      <c r="H12" s="3">
        <v>530</v>
      </c>
      <c r="I12" s="10">
        <f t="shared" si="3"/>
        <v>4.3460434604346045E-2</v>
      </c>
      <c r="J12" s="3">
        <f t="shared" si="4"/>
        <v>958</v>
      </c>
      <c r="K12" s="10">
        <f t="shared" si="5"/>
        <v>7.8556785567855683E-2</v>
      </c>
      <c r="L12" s="3">
        <v>12195</v>
      </c>
      <c r="N12" s="2">
        <v>44777</v>
      </c>
      <c r="O12" s="10">
        <v>5.1086510865108653E-2</v>
      </c>
      <c r="P12" s="10">
        <v>3.3292332923329233E-2</v>
      </c>
      <c r="Q12" s="10">
        <v>3.5096350963509639E-2</v>
      </c>
      <c r="R12" s="10">
        <v>4.3460434604346045E-2</v>
      </c>
    </row>
    <row r="13" spans="1:18" x14ac:dyDescent="0.25">
      <c r="A13" s="4">
        <v>44790</v>
      </c>
      <c r="B13" s="5">
        <v>271</v>
      </c>
      <c r="C13" s="11">
        <f t="shared" si="0"/>
        <v>2.61305563590782E-2</v>
      </c>
      <c r="D13" s="5">
        <v>154</v>
      </c>
      <c r="E13" s="11">
        <f t="shared" si="1"/>
        <v>1.4849098447594253E-2</v>
      </c>
      <c r="F13" s="5">
        <v>143</v>
      </c>
      <c r="G13" s="11">
        <f t="shared" si="2"/>
        <v>1.3788448558480378E-2</v>
      </c>
      <c r="H13" s="5">
        <v>110</v>
      </c>
      <c r="I13" s="11">
        <f t="shared" si="3"/>
        <v>1.0606498891138752E-2</v>
      </c>
      <c r="J13" s="5">
        <f t="shared" si="4"/>
        <v>253</v>
      </c>
      <c r="K13" s="11">
        <f t="shared" si="5"/>
        <v>2.439494744961913E-2</v>
      </c>
      <c r="L13" s="5">
        <v>10371</v>
      </c>
      <c r="N13" s="4">
        <v>44790</v>
      </c>
      <c r="O13" s="11">
        <v>2.61305563590782E-2</v>
      </c>
      <c r="P13" s="11">
        <v>1.4849098447594253E-2</v>
      </c>
      <c r="Q13" s="11">
        <v>1.3788448558480378E-2</v>
      </c>
      <c r="R13" s="11">
        <v>1.0606498891138752E-2</v>
      </c>
    </row>
    <row r="14" spans="1:18" x14ac:dyDescent="0.25">
      <c r="A14" s="4">
        <v>44791</v>
      </c>
      <c r="B14" s="5">
        <v>208</v>
      </c>
      <c r="C14" s="11">
        <f t="shared" si="0"/>
        <v>2.4355971896955503E-2</v>
      </c>
      <c r="D14" s="5">
        <v>117</v>
      </c>
      <c r="E14" s="11">
        <f t="shared" si="1"/>
        <v>1.3700234192037471E-2</v>
      </c>
      <c r="F14" s="5">
        <v>125</v>
      </c>
      <c r="G14" s="11">
        <f t="shared" si="2"/>
        <v>1.4637002341920375E-2</v>
      </c>
      <c r="H14" s="5">
        <v>97</v>
      </c>
      <c r="I14" s="11">
        <f t="shared" si="3"/>
        <v>1.1358313817330211E-2</v>
      </c>
      <c r="J14" s="5">
        <f t="shared" si="4"/>
        <v>222</v>
      </c>
      <c r="K14" s="11">
        <f t="shared" si="5"/>
        <v>2.5995316159250586E-2</v>
      </c>
      <c r="L14" s="5">
        <v>8540</v>
      </c>
      <c r="N14" s="4">
        <v>44791</v>
      </c>
      <c r="O14" s="11">
        <v>2.4355971896955503E-2</v>
      </c>
      <c r="P14" s="11">
        <v>1.3700234192037471E-2</v>
      </c>
      <c r="Q14" s="11">
        <v>1.4637002341920375E-2</v>
      </c>
      <c r="R14" s="11">
        <v>1.1358313817330211E-2</v>
      </c>
    </row>
    <row r="15" spans="1:18" x14ac:dyDescent="0.25">
      <c r="A15" s="6">
        <v>44818</v>
      </c>
      <c r="B15" s="7">
        <v>74</v>
      </c>
      <c r="C15" s="14">
        <f t="shared" si="0"/>
        <v>1.5455304928989139E-2</v>
      </c>
      <c r="D15" s="7">
        <v>40</v>
      </c>
      <c r="E15" s="14">
        <f t="shared" si="1"/>
        <v>8.3542188805346695E-3</v>
      </c>
      <c r="F15" s="7">
        <v>21</v>
      </c>
      <c r="G15" s="14">
        <f t="shared" si="2"/>
        <v>4.3859649122807015E-3</v>
      </c>
      <c r="H15" s="7">
        <v>13</v>
      </c>
      <c r="I15" s="14">
        <f t="shared" si="3"/>
        <v>2.7151211361737676E-3</v>
      </c>
      <c r="J15" s="7">
        <f t="shared" si="4"/>
        <v>34</v>
      </c>
      <c r="K15" s="14">
        <f t="shared" si="5"/>
        <v>7.1010860484544691E-3</v>
      </c>
      <c r="L15" s="7">
        <v>4788</v>
      </c>
      <c r="N15" s="6">
        <v>44818</v>
      </c>
      <c r="O15" s="14">
        <v>1.5455304928989139E-2</v>
      </c>
      <c r="P15" s="14">
        <v>8.3542188805346695E-3</v>
      </c>
      <c r="Q15" s="14">
        <v>4.3859649122807015E-3</v>
      </c>
      <c r="R15" s="14">
        <v>2.7151211361737676E-3</v>
      </c>
    </row>
    <row r="16" spans="1:18" x14ac:dyDescent="0.25">
      <c r="A16" s="12" t="s">
        <v>8</v>
      </c>
      <c r="B16" s="1"/>
      <c r="C16" s="13"/>
      <c r="D16" s="1"/>
      <c r="E16" s="1"/>
      <c r="F16" s="1"/>
      <c r="G16" s="1"/>
      <c r="H16" s="1"/>
      <c r="I16" s="1"/>
      <c r="J16" s="1"/>
      <c r="K16" s="1"/>
      <c r="L16" s="1">
        <f>SUM(L3:L15)</f>
        <v>191019</v>
      </c>
      <c r="N16" s="12" t="s">
        <v>8</v>
      </c>
      <c r="O16" s="13"/>
      <c r="P16" s="1"/>
      <c r="Q16" s="1"/>
      <c r="R16" s="1"/>
    </row>
    <row r="17" spans="1:18" x14ac:dyDescent="0.25">
      <c r="A17" s="25" t="s">
        <v>14</v>
      </c>
      <c r="B17" s="3">
        <f>SUM(B3:B12)</f>
        <v>12169</v>
      </c>
      <c r="C17" s="10">
        <f>B17/L17</f>
        <v>7.2728902701410469E-2</v>
      </c>
      <c r="D17" s="3">
        <f>SUM(D3:D12)</f>
        <v>7899</v>
      </c>
      <c r="E17" s="10">
        <f>D17/L17</f>
        <v>4.7208940951470234E-2</v>
      </c>
      <c r="F17" s="3">
        <f>SUM(F3:F12)</f>
        <v>7782</v>
      </c>
      <c r="G17" s="10">
        <f>F17/L17</f>
        <v>4.6509682046378197E-2</v>
      </c>
      <c r="H17" s="3">
        <f>SUM(H3:H12)</f>
        <v>9052</v>
      </c>
      <c r="I17" s="10">
        <f>H17/L17</f>
        <v>5.4099928281137938E-2</v>
      </c>
      <c r="J17" s="3">
        <f>SUM(J3:J12)</f>
        <v>16834</v>
      </c>
      <c r="K17" s="10">
        <f>J17/L17</f>
        <v>0.10060961032751614</v>
      </c>
      <c r="L17" s="3">
        <f>SUM(L3:L12)</f>
        <v>167320</v>
      </c>
      <c r="N17" s="25" t="s">
        <v>14</v>
      </c>
      <c r="O17" s="10">
        <v>7.2728902701410469E-2</v>
      </c>
      <c r="P17" s="10">
        <v>4.7208940951470234E-2</v>
      </c>
      <c r="Q17" s="10">
        <v>4.6509682046378197E-2</v>
      </c>
      <c r="R17" s="10">
        <v>5.4099928281137938E-2</v>
      </c>
    </row>
    <row r="18" spans="1:18" x14ac:dyDescent="0.25">
      <c r="A18" s="26" t="s">
        <v>15</v>
      </c>
      <c r="B18" s="5">
        <f>B13+B14</f>
        <v>479</v>
      </c>
      <c r="C18" s="11">
        <f>B18/L18</f>
        <v>2.5329173496906561E-2</v>
      </c>
      <c r="D18" s="5">
        <f>D13+D14</f>
        <v>271</v>
      </c>
      <c r="E18" s="11">
        <f t="shared" ref="E18:E19" si="6">D18/L18</f>
        <v>1.4330283961715404E-2</v>
      </c>
      <c r="F18" s="5">
        <f>F13+F14</f>
        <v>268</v>
      </c>
      <c r="G18" s="11">
        <f t="shared" ref="G18:G19" si="7">F18/L18</f>
        <v>1.4171646131880915E-2</v>
      </c>
      <c r="H18" s="5">
        <f>H13+H14</f>
        <v>207</v>
      </c>
      <c r="I18" s="11">
        <f t="shared" ref="I18:I19" si="8">H18/L18</f>
        <v>1.0946010258579662E-2</v>
      </c>
      <c r="J18" s="5">
        <f>J13+J14</f>
        <v>475</v>
      </c>
      <c r="K18" s="11">
        <f t="shared" ref="K18:K19" si="9">J18/L18</f>
        <v>2.5117656390460579E-2</v>
      </c>
      <c r="L18" s="5">
        <f>L13+L14</f>
        <v>18911</v>
      </c>
      <c r="N18" s="26" t="s">
        <v>15</v>
      </c>
      <c r="O18" s="11">
        <v>2.5329173496906561E-2</v>
      </c>
      <c r="P18" s="11">
        <v>1.4330283961715404E-2</v>
      </c>
      <c r="Q18" s="11">
        <v>1.4171646131880915E-2</v>
      </c>
      <c r="R18" s="11">
        <v>1.0946010258579662E-2</v>
      </c>
    </row>
    <row r="19" spans="1:18" x14ac:dyDescent="0.25">
      <c r="A19" s="27" t="s">
        <v>16</v>
      </c>
      <c r="B19" s="7">
        <v>169</v>
      </c>
      <c r="C19" s="14">
        <f>B19/L19</f>
        <v>3.5296574770258979E-2</v>
      </c>
      <c r="D19" s="7">
        <v>76</v>
      </c>
      <c r="E19" s="14">
        <f t="shared" si="6"/>
        <v>1.5873015873015872E-2</v>
      </c>
      <c r="F19" s="7">
        <v>66</v>
      </c>
      <c r="G19" s="14">
        <f t="shared" si="7"/>
        <v>1.3784461152882205E-2</v>
      </c>
      <c r="H19" s="7">
        <v>13</v>
      </c>
      <c r="I19" s="14">
        <f t="shared" si="8"/>
        <v>2.7151211361737676E-3</v>
      </c>
      <c r="J19" s="7">
        <v>79</v>
      </c>
      <c r="K19" s="14">
        <f t="shared" si="9"/>
        <v>1.6499582289055972E-2</v>
      </c>
      <c r="L19" s="7">
        <v>4788</v>
      </c>
      <c r="N19" s="27" t="s">
        <v>16</v>
      </c>
      <c r="O19" s="14">
        <v>3.5296574770258979E-2</v>
      </c>
      <c r="P19" s="14">
        <v>1.5873015873015872E-2</v>
      </c>
      <c r="Q19" s="14">
        <v>1.3784461152882205E-2</v>
      </c>
      <c r="R19" s="14">
        <v>2.7151211361737676E-3</v>
      </c>
    </row>
    <row r="20" spans="1:18" x14ac:dyDescent="0.25">
      <c r="A20" s="22"/>
      <c r="C20" s="23"/>
    </row>
    <row r="21" spans="1:18" x14ac:dyDescent="0.25">
      <c r="A21" s="22"/>
      <c r="C21" s="23"/>
    </row>
    <row r="22" spans="1:18" x14ac:dyDescent="0.25">
      <c r="A22" s="22"/>
      <c r="C22" s="23"/>
    </row>
    <row r="23" spans="1:18" x14ac:dyDescent="0.25">
      <c r="A23" s="22"/>
    </row>
    <row r="24" spans="1:18" x14ac:dyDescent="0.25">
      <c r="A24" s="22"/>
      <c r="C24" s="23"/>
    </row>
    <row r="25" spans="1:18" x14ac:dyDescent="0.25">
      <c r="A25" s="22"/>
      <c r="C25" s="23"/>
    </row>
    <row r="26" spans="1:18" x14ac:dyDescent="0.25">
      <c r="A26" s="22"/>
      <c r="C26" s="23"/>
    </row>
    <row r="28" spans="1:18" ht="15.75" thickBot="1" x14ac:dyDescent="0.3">
      <c r="A28" s="59" t="s">
        <v>12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8" ht="75" x14ac:dyDescent="0.25">
      <c r="A29" s="8" t="s">
        <v>0</v>
      </c>
      <c r="B29" s="30" t="s">
        <v>6</v>
      </c>
      <c r="C29" s="41" t="s">
        <v>18</v>
      </c>
      <c r="D29" s="31" t="s">
        <v>7</v>
      </c>
      <c r="E29" s="41" t="s">
        <v>18</v>
      </c>
      <c r="F29" s="32" t="s">
        <v>10</v>
      </c>
      <c r="G29" s="41" t="s">
        <v>18</v>
      </c>
      <c r="H29" s="33" t="s">
        <v>11</v>
      </c>
      <c r="I29" s="41" t="s">
        <v>18</v>
      </c>
      <c r="J29" s="8" t="s">
        <v>1</v>
      </c>
      <c r="K29" s="41" t="s">
        <v>18</v>
      </c>
      <c r="L29" s="16" t="s">
        <v>9</v>
      </c>
      <c r="N29" s="8" t="s">
        <v>0</v>
      </c>
      <c r="O29" s="30" t="s">
        <v>6</v>
      </c>
      <c r="P29" s="31" t="s">
        <v>7</v>
      </c>
      <c r="Q29" s="32" t="s">
        <v>10</v>
      </c>
      <c r="R29" s="33" t="s">
        <v>11</v>
      </c>
    </row>
    <row r="30" spans="1:18" x14ac:dyDescent="0.25">
      <c r="A30" s="20">
        <v>44764</v>
      </c>
      <c r="B30" s="9">
        <v>215</v>
      </c>
      <c r="C30" s="21">
        <f t="shared" ref="C30:C41" si="10">B30/L30</f>
        <v>0.10744627686156921</v>
      </c>
      <c r="D30" s="9">
        <v>126</v>
      </c>
      <c r="E30" s="21">
        <f t="shared" ref="E30:E41" si="11">D30/L30</f>
        <v>6.296851574212893E-2</v>
      </c>
      <c r="F30" s="9">
        <v>121</v>
      </c>
      <c r="G30" s="21">
        <f t="shared" ref="G30:G41" si="12">F30/L30</f>
        <v>6.0469765117441281E-2</v>
      </c>
      <c r="H30" s="9">
        <v>107</v>
      </c>
      <c r="I30" s="21">
        <f t="shared" ref="I30:I41" si="13">H30/L30</f>
        <v>5.3473263368315843E-2</v>
      </c>
      <c r="J30" s="9">
        <f t="shared" ref="J30:J41" si="14">F30+H30</f>
        <v>228</v>
      </c>
      <c r="K30" s="21">
        <f t="shared" ref="K30:K41" si="15">J30/L30</f>
        <v>0.11394302848575712</v>
      </c>
      <c r="L30" s="1">
        <v>2001</v>
      </c>
      <c r="N30" s="20">
        <v>44764</v>
      </c>
      <c r="O30" s="21">
        <v>0.10744627686156921</v>
      </c>
      <c r="P30" s="21">
        <v>6.296851574212893E-2</v>
      </c>
      <c r="Q30" s="21">
        <v>6.0469765117441281E-2</v>
      </c>
      <c r="R30" s="21">
        <v>5.3473263368315843E-2</v>
      </c>
    </row>
    <row r="31" spans="1:18" x14ac:dyDescent="0.25">
      <c r="A31" s="20">
        <v>44767</v>
      </c>
      <c r="B31" s="9">
        <v>251</v>
      </c>
      <c r="C31" s="21">
        <f t="shared" si="10"/>
        <v>0.10341985990935311</v>
      </c>
      <c r="D31" s="9">
        <v>172</v>
      </c>
      <c r="E31" s="21">
        <f t="shared" si="11"/>
        <v>7.0869386073341575E-2</v>
      </c>
      <c r="F31" s="9">
        <v>160</v>
      </c>
      <c r="G31" s="21">
        <f t="shared" si="12"/>
        <v>6.5925010300782863E-2</v>
      </c>
      <c r="H31" s="9">
        <v>192</v>
      </c>
      <c r="I31" s="21">
        <f t="shared" si="13"/>
        <v>7.9110012360939425E-2</v>
      </c>
      <c r="J31" s="9">
        <f t="shared" si="14"/>
        <v>352</v>
      </c>
      <c r="K31" s="21">
        <f t="shared" si="15"/>
        <v>0.1450350226617223</v>
      </c>
      <c r="L31" s="1">
        <v>2427</v>
      </c>
      <c r="N31" s="20">
        <v>44767</v>
      </c>
      <c r="O31" s="21">
        <v>0.10341985990935311</v>
      </c>
      <c r="P31" s="21">
        <v>7.0869386073341575E-2</v>
      </c>
      <c r="Q31" s="21">
        <v>6.5925010300782863E-2</v>
      </c>
      <c r="R31" s="21">
        <v>7.9110012360939425E-2</v>
      </c>
    </row>
    <row r="32" spans="1:18" x14ac:dyDescent="0.25">
      <c r="A32" s="20">
        <v>44768</v>
      </c>
      <c r="B32" s="9">
        <v>259</v>
      </c>
      <c r="C32" s="39">
        <f t="shared" si="10"/>
        <v>0.11275576839355682</v>
      </c>
      <c r="D32" s="9">
        <v>165</v>
      </c>
      <c r="E32" s="39">
        <f t="shared" si="11"/>
        <v>7.1832825424466701E-2</v>
      </c>
      <c r="F32" s="9">
        <v>200</v>
      </c>
      <c r="G32" s="21">
        <f t="shared" si="12"/>
        <v>8.7070091423595994E-2</v>
      </c>
      <c r="H32" s="9">
        <v>188</v>
      </c>
      <c r="I32" s="39">
        <f t="shared" si="13"/>
        <v>8.1845885938180235E-2</v>
      </c>
      <c r="J32" s="9">
        <f t="shared" si="14"/>
        <v>388</v>
      </c>
      <c r="K32" s="39">
        <f t="shared" si="15"/>
        <v>0.16891597736177624</v>
      </c>
      <c r="L32" s="1">
        <v>2297</v>
      </c>
      <c r="N32" s="20">
        <v>44768</v>
      </c>
      <c r="O32" s="39">
        <v>0.11275576839355682</v>
      </c>
      <c r="P32" s="39">
        <v>7.1832825424466701E-2</v>
      </c>
      <c r="Q32" s="21">
        <v>8.7070091423595994E-2</v>
      </c>
      <c r="R32" s="39">
        <v>8.1845885938180235E-2</v>
      </c>
    </row>
    <row r="33" spans="1:18" x14ac:dyDescent="0.25">
      <c r="A33" s="20">
        <v>44769</v>
      </c>
      <c r="B33" s="9">
        <v>254</v>
      </c>
      <c r="C33" s="21">
        <f t="shared" si="10"/>
        <v>9.9141295862607337E-2</v>
      </c>
      <c r="D33" s="9">
        <v>163</v>
      </c>
      <c r="E33" s="21">
        <f t="shared" si="11"/>
        <v>6.362217017954723E-2</v>
      </c>
      <c r="F33" s="9">
        <v>173</v>
      </c>
      <c r="G33" s="21">
        <f t="shared" si="12"/>
        <v>6.7525370804059334E-2</v>
      </c>
      <c r="H33" s="9">
        <v>232</v>
      </c>
      <c r="I33" s="21">
        <f t="shared" si="13"/>
        <v>9.0554254488680722E-2</v>
      </c>
      <c r="J33" s="9">
        <f t="shared" si="14"/>
        <v>405</v>
      </c>
      <c r="K33" s="21">
        <f t="shared" si="15"/>
        <v>0.15807962529274006</v>
      </c>
      <c r="L33" s="1">
        <v>2562</v>
      </c>
      <c r="N33" s="20">
        <v>44769</v>
      </c>
      <c r="O33" s="21">
        <v>9.9141295862607337E-2</v>
      </c>
      <c r="P33" s="21">
        <v>6.362217017954723E-2</v>
      </c>
      <c r="Q33" s="21">
        <v>6.7525370804059334E-2</v>
      </c>
      <c r="R33" s="21">
        <v>9.0554254488680722E-2</v>
      </c>
    </row>
    <row r="34" spans="1:18" x14ac:dyDescent="0.25">
      <c r="A34" s="20">
        <v>44770</v>
      </c>
      <c r="B34" s="9">
        <v>259</v>
      </c>
      <c r="C34" s="21">
        <f t="shared" si="10"/>
        <v>0.10729080364540182</v>
      </c>
      <c r="D34" s="9">
        <v>163</v>
      </c>
      <c r="E34" s="21">
        <f t="shared" si="11"/>
        <v>6.7522783761391883E-2</v>
      </c>
      <c r="F34" s="9">
        <v>180</v>
      </c>
      <c r="G34" s="21">
        <f t="shared" si="12"/>
        <v>7.4565037282518648E-2</v>
      </c>
      <c r="H34" s="9">
        <v>186</v>
      </c>
      <c r="I34" s="21">
        <f t="shared" si="13"/>
        <v>7.705053852526926E-2</v>
      </c>
      <c r="J34" s="9">
        <f t="shared" si="14"/>
        <v>366</v>
      </c>
      <c r="K34" s="21">
        <f t="shared" si="15"/>
        <v>0.15161557580778789</v>
      </c>
      <c r="L34" s="1">
        <v>2414</v>
      </c>
      <c r="N34" s="20">
        <v>44770</v>
      </c>
      <c r="O34" s="21">
        <v>0.10729080364540182</v>
      </c>
      <c r="P34" s="21">
        <v>6.7522783761391883E-2</v>
      </c>
      <c r="Q34" s="21">
        <v>7.4565037282518648E-2</v>
      </c>
      <c r="R34" s="21">
        <v>7.705053852526926E-2</v>
      </c>
    </row>
    <row r="35" spans="1:18" x14ac:dyDescent="0.25">
      <c r="A35" s="20">
        <v>44771</v>
      </c>
      <c r="B35" s="9">
        <v>202</v>
      </c>
      <c r="C35" s="21">
        <f t="shared" si="10"/>
        <v>0.10682178741406663</v>
      </c>
      <c r="D35" s="9">
        <v>109</v>
      </c>
      <c r="E35" s="21">
        <f t="shared" si="11"/>
        <v>5.7641459545214171E-2</v>
      </c>
      <c r="F35" s="9">
        <v>140</v>
      </c>
      <c r="G35" s="21">
        <f t="shared" si="12"/>
        <v>7.4034902168164995E-2</v>
      </c>
      <c r="H35" s="9">
        <v>116</v>
      </c>
      <c r="I35" s="21">
        <f t="shared" si="13"/>
        <v>6.1343204653622425E-2</v>
      </c>
      <c r="J35" s="9">
        <f t="shared" si="14"/>
        <v>256</v>
      </c>
      <c r="K35" s="21">
        <f t="shared" si="15"/>
        <v>0.13537810682178741</v>
      </c>
      <c r="L35" s="1">
        <v>1891</v>
      </c>
      <c r="N35" s="20">
        <v>44771</v>
      </c>
      <c r="O35" s="21">
        <v>0.10682178741406663</v>
      </c>
      <c r="P35" s="21">
        <v>5.7641459545214171E-2</v>
      </c>
      <c r="Q35" s="21">
        <v>7.4034902168164995E-2</v>
      </c>
      <c r="R35" s="21">
        <v>6.1343204653622425E-2</v>
      </c>
    </row>
    <row r="36" spans="1:18" x14ac:dyDescent="0.25">
      <c r="A36" s="20">
        <v>44774</v>
      </c>
      <c r="B36" s="9">
        <v>192</v>
      </c>
      <c r="C36" s="21">
        <f t="shared" si="10"/>
        <v>9.3339815264948958E-2</v>
      </c>
      <c r="D36" s="9">
        <v>123</v>
      </c>
      <c r="E36" s="21">
        <f t="shared" si="11"/>
        <v>5.9795819154107921E-2</v>
      </c>
      <c r="F36" s="9">
        <v>135</v>
      </c>
      <c r="G36" s="21">
        <f t="shared" si="12"/>
        <v>6.562955760816723E-2</v>
      </c>
      <c r="H36" s="9">
        <v>169</v>
      </c>
      <c r="I36" s="21">
        <f t="shared" si="13"/>
        <v>8.2158483228001941E-2</v>
      </c>
      <c r="J36" s="9">
        <f t="shared" si="14"/>
        <v>304</v>
      </c>
      <c r="K36" s="21">
        <f t="shared" si="15"/>
        <v>0.14778804083616917</v>
      </c>
      <c r="L36" s="1">
        <v>2057</v>
      </c>
      <c r="N36" s="20">
        <v>44774</v>
      </c>
      <c r="O36" s="21">
        <v>9.3339815264948958E-2</v>
      </c>
      <c r="P36" s="21">
        <v>5.9795819154107921E-2</v>
      </c>
      <c r="Q36" s="21">
        <v>6.562955760816723E-2</v>
      </c>
      <c r="R36" s="21">
        <v>8.2158483228001941E-2</v>
      </c>
    </row>
    <row r="37" spans="1:18" x14ac:dyDescent="0.25">
      <c r="A37" s="20">
        <v>44775</v>
      </c>
      <c r="B37" s="9">
        <v>217</v>
      </c>
      <c r="C37" s="21">
        <f t="shared" si="10"/>
        <v>0.1081215744892875</v>
      </c>
      <c r="D37" s="9">
        <v>129</v>
      </c>
      <c r="E37" s="21">
        <f t="shared" si="11"/>
        <v>6.4275037369207769E-2</v>
      </c>
      <c r="F37" s="9">
        <v>148</v>
      </c>
      <c r="G37" s="21">
        <f t="shared" si="12"/>
        <v>7.3741903338315901E-2</v>
      </c>
      <c r="H37" s="9">
        <v>185</v>
      </c>
      <c r="I37" s="21">
        <f t="shared" si="13"/>
        <v>9.2177379172894869E-2</v>
      </c>
      <c r="J37" s="9">
        <f t="shared" si="14"/>
        <v>333</v>
      </c>
      <c r="K37" s="21">
        <f t="shared" si="15"/>
        <v>0.16591928251121077</v>
      </c>
      <c r="L37" s="1">
        <v>2007</v>
      </c>
      <c r="N37" s="20">
        <v>44775</v>
      </c>
      <c r="O37" s="21">
        <v>0.1081215744892875</v>
      </c>
      <c r="P37" s="21">
        <v>6.4275037369207769E-2</v>
      </c>
      <c r="Q37" s="21">
        <v>7.3741903338315901E-2</v>
      </c>
      <c r="R37" s="21">
        <v>9.2177379172894869E-2</v>
      </c>
    </row>
    <row r="38" spans="1:18" x14ac:dyDescent="0.25">
      <c r="A38" s="20">
        <v>44776</v>
      </c>
      <c r="B38" s="9">
        <v>160</v>
      </c>
      <c r="C38" s="21">
        <f t="shared" si="10"/>
        <v>0.11072664359861592</v>
      </c>
      <c r="D38" s="9">
        <v>108</v>
      </c>
      <c r="E38" s="21">
        <f t="shared" si="11"/>
        <v>7.4740484429065737E-2</v>
      </c>
      <c r="F38" s="9">
        <v>102</v>
      </c>
      <c r="G38" s="21">
        <f t="shared" si="12"/>
        <v>7.0588235294117646E-2</v>
      </c>
      <c r="H38" s="9">
        <v>100</v>
      </c>
      <c r="I38" s="21">
        <f t="shared" si="13"/>
        <v>6.9204152249134954E-2</v>
      </c>
      <c r="J38" s="9">
        <f t="shared" si="14"/>
        <v>202</v>
      </c>
      <c r="K38" s="21">
        <f t="shared" si="15"/>
        <v>0.1397923875432526</v>
      </c>
      <c r="L38" s="1">
        <v>1445</v>
      </c>
      <c r="N38" s="20">
        <v>44776</v>
      </c>
      <c r="O38" s="21">
        <v>0.11072664359861592</v>
      </c>
      <c r="P38" s="21">
        <v>7.4740484429065737E-2</v>
      </c>
      <c r="Q38" s="21">
        <v>7.0588235294117646E-2</v>
      </c>
      <c r="R38" s="21">
        <v>6.9204152249134954E-2</v>
      </c>
    </row>
    <row r="39" spans="1:18" x14ac:dyDescent="0.25">
      <c r="A39" s="20">
        <v>44777</v>
      </c>
      <c r="B39" s="9">
        <v>79</v>
      </c>
      <c r="C39" s="21">
        <f t="shared" si="10"/>
        <v>7.2278133577310152E-2</v>
      </c>
      <c r="D39" s="9">
        <v>66</v>
      </c>
      <c r="E39" s="21">
        <f t="shared" si="11"/>
        <v>6.0384263494967977E-2</v>
      </c>
      <c r="F39" s="9">
        <v>77</v>
      </c>
      <c r="G39" s="21">
        <f t="shared" si="12"/>
        <v>7.0448307410795968E-2</v>
      </c>
      <c r="H39" s="9">
        <v>86</v>
      </c>
      <c r="I39" s="21">
        <f t="shared" si="13"/>
        <v>7.868252516010979E-2</v>
      </c>
      <c r="J39" s="9">
        <f t="shared" si="14"/>
        <v>163</v>
      </c>
      <c r="K39" s="21">
        <f t="shared" si="15"/>
        <v>0.14913083257090576</v>
      </c>
      <c r="L39" s="1">
        <v>1093</v>
      </c>
      <c r="N39" s="20">
        <v>44777</v>
      </c>
      <c r="O39" s="21">
        <v>7.2278133577310152E-2</v>
      </c>
      <c r="P39" s="21">
        <v>6.0384263494967977E-2</v>
      </c>
      <c r="Q39" s="21">
        <v>7.0448307410795968E-2</v>
      </c>
      <c r="R39" s="21">
        <v>7.868252516010979E-2</v>
      </c>
    </row>
    <row r="40" spans="1:18" x14ac:dyDescent="0.25">
      <c r="A40" s="17">
        <v>44790</v>
      </c>
      <c r="B40" s="18">
        <v>149</v>
      </c>
      <c r="C40" s="19">
        <f t="shared" si="10"/>
        <v>8.5435779816513763E-2</v>
      </c>
      <c r="D40" s="18">
        <v>91</v>
      </c>
      <c r="E40" s="19">
        <f t="shared" si="11"/>
        <v>5.2178899082568807E-2</v>
      </c>
      <c r="F40" s="18">
        <v>100</v>
      </c>
      <c r="G40" s="19">
        <f t="shared" si="12"/>
        <v>5.7339449541284407E-2</v>
      </c>
      <c r="H40" s="18">
        <v>77</v>
      </c>
      <c r="I40" s="19">
        <f t="shared" si="13"/>
        <v>4.415137614678899E-2</v>
      </c>
      <c r="J40" s="18">
        <f t="shared" si="14"/>
        <v>177</v>
      </c>
      <c r="K40" s="19">
        <f t="shared" si="15"/>
        <v>0.1014908256880734</v>
      </c>
      <c r="L40" s="1">
        <v>1744</v>
      </c>
      <c r="N40" s="17">
        <v>44790</v>
      </c>
      <c r="O40" s="19">
        <v>8.5435779816513763E-2</v>
      </c>
      <c r="P40" s="19">
        <v>5.2178899082568807E-2</v>
      </c>
      <c r="Q40" s="19">
        <v>5.7339449541284407E-2</v>
      </c>
      <c r="R40" s="19">
        <v>4.415137614678899E-2</v>
      </c>
    </row>
    <row r="41" spans="1:18" x14ac:dyDescent="0.25">
      <c r="A41" s="17">
        <v>44791</v>
      </c>
      <c r="B41" s="18">
        <v>82</v>
      </c>
      <c r="C41" s="19">
        <f t="shared" si="10"/>
        <v>7.1304347826086953E-2</v>
      </c>
      <c r="D41" s="18">
        <v>51</v>
      </c>
      <c r="E41" s="19">
        <f t="shared" si="11"/>
        <v>4.4347826086956518E-2</v>
      </c>
      <c r="F41" s="18">
        <v>54</v>
      </c>
      <c r="G41" s="19">
        <f t="shared" si="12"/>
        <v>4.6956521739130432E-2</v>
      </c>
      <c r="H41" s="18">
        <v>70</v>
      </c>
      <c r="I41" s="19">
        <f t="shared" si="13"/>
        <v>6.0869565217391307E-2</v>
      </c>
      <c r="J41" s="18">
        <f t="shared" si="14"/>
        <v>124</v>
      </c>
      <c r="K41" s="19">
        <f t="shared" si="15"/>
        <v>0.10782608695652174</v>
      </c>
      <c r="L41" s="1">
        <v>1150</v>
      </c>
      <c r="N41" s="17">
        <v>44791</v>
      </c>
      <c r="O41" s="19">
        <v>7.1304347826086953E-2</v>
      </c>
      <c r="P41" s="19">
        <v>4.4347826086956518E-2</v>
      </c>
      <c r="Q41" s="19">
        <v>4.6956521739130432E-2</v>
      </c>
      <c r="R41" s="19">
        <v>6.0869565217391307E-2</v>
      </c>
    </row>
    <row r="42" spans="1:18" x14ac:dyDescent="0.25">
      <c r="A42" s="12" t="s">
        <v>8</v>
      </c>
      <c r="B42" s="1"/>
      <c r="C42" s="13"/>
      <c r="D42" s="1"/>
      <c r="E42" s="1"/>
      <c r="F42" s="1"/>
      <c r="G42" s="1"/>
      <c r="H42" s="1"/>
      <c r="I42" s="1"/>
      <c r="J42" s="1"/>
      <c r="K42" s="1"/>
      <c r="L42" s="1">
        <f>SUM(L30:L41)</f>
        <v>23088</v>
      </c>
      <c r="N42" s="12" t="s">
        <v>8</v>
      </c>
      <c r="O42" s="13"/>
      <c r="P42" s="1"/>
      <c r="Q42" s="1"/>
      <c r="R42" s="1"/>
    </row>
    <row r="43" spans="1:18" x14ac:dyDescent="0.25">
      <c r="A43" s="24" t="s">
        <v>14</v>
      </c>
      <c r="B43" s="9">
        <f>SUM(B29:B38)</f>
        <v>2009</v>
      </c>
      <c r="C43" s="21">
        <f>B43/L43</f>
        <v>0.10517773938537249</v>
      </c>
      <c r="D43" s="9">
        <f>SUM(D29:D38)</f>
        <v>1258</v>
      </c>
      <c r="E43" s="21">
        <f>D43/L43</f>
        <v>6.5860426155698648E-2</v>
      </c>
      <c r="F43" s="9">
        <f>SUM(F29:F38)</f>
        <v>1359</v>
      </c>
      <c r="G43" s="21">
        <f>F43/L43</f>
        <v>7.1148107428930421E-2</v>
      </c>
      <c r="H43" s="9">
        <f>SUM(H29:H38)</f>
        <v>1475</v>
      </c>
      <c r="I43" s="21">
        <f>H43/L43</f>
        <v>7.7221087901157004E-2</v>
      </c>
      <c r="J43" s="9">
        <f>SUM(J29:J38)</f>
        <v>2834</v>
      </c>
      <c r="K43" s="21">
        <f>J43/L43</f>
        <v>0.14836919533008744</v>
      </c>
      <c r="L43" s="9">
        <f>SUM(L29:L38)</f>
        <v>19101</v>
      </c>
      <c r="N43" s="24" t="s">
        <v>14</v>
      </c>
      <c r="O43" s="21">
        <v>0.10517773938537249</v>
      </c>
      <c r="P43" s="21">
        <v>6.5860426155698648E-2</v>
      </c>
      <c r="Q43" s="21">
        <v>7.1148107428930421E-2</v>
      </c>
      <c r="R43" s="21">
        <v>7.7221087901157004E-2</v>
      </c>
    </row>
    <row r="44" spans="1:18" x14ac:dyDescent="0.25">
      <c r="A44" s="28" t="s">
        <v>15</v>
      </c>
      <c r="B44" s="18">
        <f>B39+B40</f>
        <v>228</v>
      </c>
      <c r="C44" s="19">
        <f>B44/L44</f>
        <v>8.0366584420162146E-2</v>
      </c>
      <c r="D44" s="18">
        <f>D39+D40</f>
        <v>157</v>
      </c>
      <c r="E44" s="19">
        <f t="shared" ref="E44" si="16">D44/L44</f>
        <v>5.534014804370814E-2</v>
      </c>
      <c r="F44" s="18">
        <f>F39+F40</f>
        <v>177</v>
      </c>
      <c r="G44" s="19">
        <f t="shared" ref="G44" si="17">F44/L44</f>
        <v>6.2389848431441665E-2</v>
      </c>
      <c r="H44" s="18">
        <f>H39+H40</f>
        <v>163</v>
      </c>
      <c r="I44" s="19">
        <f t="shared" ref="I44" si="18">H44/L44</f>
        <v>5.7455058160028195E-2</v>
      </c>
      <c r="J44" s="18">
        <f>J39+J40</f>
        <v>340</v>
      </c>
      <c r="K44" s="19">
        <f t="shared" ref="K44" si="19">J44/L44</f>
        <v>0.11984490659146986</v>
      </c>
      <c r="L44" s="18">
        <f>L39+L40</f>
        <v>2837</v>
      </c>
      <c r="N44" s="28" t="s">
        <v>15</v>
      </c>
      <c r="O44" s="19">
        <v>8.0366584420162146E-2</v>
      </c>
      <c r="P44" s="19">
        <v>5.534014804370814E-2</v>
      </c>
      <c r="Q44" s="19">
        <v>6.2389848431441665E-2</v>
      </c>
      <c r="R44" s="19">
        <v>5.7455058160028195E-2</v>
      </c>
    </row>
    <row r="46" spans="1:18" x14ac:dyDescent="0.25">
      <c r="C46" s="23"/>
      <c r="E46" s="23"/>
      <c r="G46" s="23"/>
      <c r="I46" s="23"/>
    </row>
    <row r="48" spans="1:18" x14ac:dyDescent="0.25">
      <c r="C48" s="23"/>
    </row>
  </sheetData>
  <mergeCells count="2">
    <mergeCell ref="A1:K1"/>
    <mergeCell ref="A28:K28"/>
  </mergeCells>
  <pageMargins left="0.7" right="0.7" top="0.75" bottom="0.75" header="0.3" footer="0.3"/>
  <pageSetup paperSize="9" orientation="portrait" verticalDpi="4294967295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14" zoomScale="85" zoomScaleNormal="85" workbookViewId="0">
      <selection activeCell="N56" sqref="N56"/>
    </sheetView>
  </sheetViews>
  <sheetFormatPr defaultRowHeight="15" x14ac:dyDescent="0.25"/>
  <cols>
    <col min="1" max="1" width="11.85546875" customWidth="1"/>
    <col min="3" max="3" width="14.5703125" customWidth="1"/>
    <col min="4" max="4" width="11.7109375" customWidth="1"/>
    <col min="5" max="5" width="13.5703125" customWidth="1"/>
    <col min="7" max="7" width="13.85546875" customWidth="1"/>
    <col min="9" max="9" width="14.140625" customWidth="1"/>
    <col min="11" max="11" width="13.7109375" customWidth="1"/>
    <col min="12" max="12" width="13.42578125" customWidth="1"/>
    <col min="14" max="14" width="10.85546875" customWidth="1"/>
  </cols>
  <sheetData>
    <row r="1" spans="1:18" ht="15.75" thickBot="1" x14ac:dyDescent="0.3">
      <c r="A1" s="63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8" ht="45" x14ac:dyDescent="0.25">
      <c r="A2" s="8" t="s">
        <v>0</v>
      </c>
      <c r="B2" s="34" t="s">
        <v>6</v>
      </c>
      <c r="C2" s="41" t="s">
        <v>18</v>
      </c>
      <c r="D2" s="35" t="s">
        <v>7</v>
      </c>
      <c r="E2" s="41" t="s">
        <v>18</v>
      </c>
      <c r="F2" s="36" t="s">
        <v>10</v>
      </c>
      <c r="G2" s="41" t="s">
        <v>18</v>
      </c>
      <c r="H2" s="40" t="s">
        <v>11</v>
      </c>
      <c r="I2" s="41" t="s">
        <v>18</v>
      </c>
      <c r="J2" s="8" t="s">
        <v>1</v>
      </c>
      <c r="K2" s="41" t="s">
        <v>18</v>
      </c>
      <c r="L2" s="29" t="s">
        <v>17</v>
      </c>
      <c r="N2" s="8" t="s">
        <v>0</v>
      </c>
      <c r="O2" s="34" t="s">
        <v>6</v>
      </c>
      <c r="P2" s="35" t="s">
        <v>7</v>
      </c>
      <c r="Q2" s="36" t="s">
        <v>10</v>
      </c>
      <c r="R2" s="40" t="s">
        <v>11</v>
      </c>
    </row>
    <row r="3" spans="1:18" x14ac:dyDescent="0.25">
      <c r="A3" s="2">
        <v>44764</v>
      </c>
      <c r="B3" s="3">
        <v>1269</v>
      </c>
      <c r="C3" s="10">
        <f t="shared" ref="C3:C15" si="0">B3/L3</f>
        <v>9.6604750304506701E-2</v>
      </c>
      <c r="D3" s="3">
        <v>1024</v>
      </c>
      <c r="E3" s="10">
        <f t="shared" ref="E3:E15" si="1">D3/L3</f>
        <v>7.7953714981729594E-2</v>
      </c>
      <c r="F3" s="3">
        <v>731</v>
      </c>
      <c r="G3" s="10">
        <f t="shared" ref="G3:G15" si="2">F3/L3</f>
        <v>5.5648599269183925E-2</v>
      </c>
      <c r="H3" s="3">
        <v>734</v>
      </c>
      <c r="I3" s="10">
        <f t="shared" ref="I3:I15" si="3">H3/L3</f>
        <v>5.587697929354446E-2</v>
      </c>
      <c r="J3" s="3">
        <f t="shared" ref="J3:J15" si="4">F3+H3</f>
        <v>1465</v>
      </c>
      <c r="K3" s="10">
        <f t="shared" ref="K3:K15" si="5">J3/L3</f>
        <v>0.11152557856272838</v>
      </c>
      <c r="L3" s="1">
        <v>13136</v>
      </c>
      <c r="N3" s="2">
        <v>44764</v>
      </c>
      <c r="O3" s="42">
        <f t="shared" ref="O3:O19" si="6">C3</f>
        <v>9.6604750304506701E-2</v>
      </c>
      <c r="P3" s="42">
        <f t="shared" ref="P3:P19" si="7">E3</f>
        <v>7.7953714981729594E-2</v>
      </c>
      <c r="Q3" s="42">
        <f t="shared" ref="Q3:Q19" si="8">G3</f>
        <v>5.5648599269183925E-2</v>
      </c>
      <c r="R3" s="42">
        <f t="shared" ref="R3:R19" si="9">I3</f>
        <v>5.587697929354446E-2</v>
      </c>
    </row>
    <row r="4" spans="1:18" x14ac:dyDescent="0.25">
      <c r="A4" s="2">
        <v>44767</v>
      </c>
      <c r="B4" s="3">
        <v>1693</v>
      </c>
      <c r="C4" s="10">
        <f t="shared" si="0"/>
        <v>0.1068543297147185</v>
      </c>
      <c r="D4" s="3">
        <v>1252</v>
      </c>
      <c r="E4" s="10">
        <f t="shared" si="1"/>
        <v>7.9020449381469321E-2</v>
      </c>
      <c r="F4" s="3">
        <v>963</v>
      </c>
      <c r="G4" s="10">
        <f t="shared" si="2"/>
        <v>6.0780106033829842E-2</v>
      </c>
      <c r="H4" s="3">
        <v>766</v>
      </c>
      <c r="I4" s="10">
        <f t="shared" si="3"/>
        <v>4.8346377177480436E-2</v>
      </c>
      <c r="J4" s="3">
        <f t="shared" si="4"/>
        <v>1729</v>
      </c>
      <c r="K4" s="10">
        <f t="shared" si="5"/>
        <v>0.10912648321131027</v>
      </c>
      <c r="L4" s="1">
        <v>15844</v>
      </c>
      <c r="N4" s="2">
        <v>44767</v>
      </c>
      <c r="O4" s="42">
        <f t="shared" si="6"/>
        <v>0.1068543297147185</v>
      </c>
      <c r="P4" s="42">
        <f t="shared" si="7"/>
        <v>7.9020449381469321E-2</v>
      </c>
      <c r="Q4" s="42">
        <f t="shared" si="8"/>
        <v>6.0780106033829842E-2</v>
      </c>
      <c r="R4" s="42">
        <f t="shared" si="9"/>
        <v>4.8346377177480436E-2</v>
      </c>
    </row>
    <row r="5" spans="1:18" x14ac:dyDescent="0.25">
      <c r="A5" s="2">
        <v>44768</v>
      </c>
      <c r="B5" s="3">
        <v>1928</v>
      </c>
      <c r="C5" s="10">
        <f t="shared" si="0"/>
        <v>0.10425002703579539</v>
      </c>
      <c r="D5" s="3">
        <v>1372</v>
      </c>
      <c r="E5" s="10">
        <f t="shared" si="1"/>
        <v>7.4186222558667678E-2</v>
      </c>
      <c r="F5" s="3">
        <v>1072</v>
      </c>
      <c r="G5" s="10">
        <f t="shared" si="2"/>
        <v>5.7964745322807397E-2</v>
      </c>
      <c r="H5" s="3">
        <v>1099</v>
      </c>
      <c r="I5" s="10">
        <f t="shared" si="3"/>
        <v>5.9424678274034824E-2</v>
      </c>
      <c r="J5" s="3">
        <f t="shared" si="4"/>
        <v>2171</v>
      </c>
      <c r="K5" s="10">
        <f t="shared" si="5"/>
        <v>0.11738942359684222</v>
      </c>
      <c r="L5" s="1">
        <v>18494</v>
      </c>
      <c r="N5" s="2">
        <v>44768</v>
      </c>
      <c r="O5" s="42">
        <f t="shared" si="6"/>
        <v>0.10425002703579539</v>
      </c>
      <c r="P5" s="42">
        <f t="shared" si="7"/>
        <v>7.4186222558667678E-2</v>
      </c>
      <c r="Q5" s="42">
        <f t="shared" si="8"/>
        <v>5.7964745322807397E-2</v>
      </c>
      <c r="R5" s="42">
        <f t="shared" si="9"/>
        <v>5.9424678274034824E-2</v>
      </c>
    </row>
    <row r="6" spans="1:18" x14ac:dyDescent="0.25">
      <c r="A6" s="2">
        <v>44769</v>
      </c>
      <c r="B6" s="3">
        <v>1803</v>
      </c>
      <c r="C6" s="10">
        <f t="shared" si="0"/>
        <v>9.7983805227976742E-2</v>
      </c>
      <c r="D6" s="3">
        <v>1403</v>
      </c>
      <c r="E6" s="10">
        <f t="shared" si="1"/>
        <v>7.6245856203467202E-2</v>
      </c>
      <c r="F6" s="3">
        <v>879</v>
      </c>
      <c r="G6" s="10">
        <f t="shared" si="2"/>
        <v>4.7769142981359709E-2</v>
      </c>
      <c r="H6" s="3">
        <v>976</v>
      </c>
      <c r="I6" s="10">
        <f t="shared" si="3"/>
        <v>5.3040595619803274E-2</v>
      </c>
      <c r="J6" s="3">
        <f t="shared" si="4"/>
        <v>1855</v>
      </c>
      <c r="K6" s="10">
        <f t="shared" si="5"/>
        <v>0.10080973860116298</v>
      </c>
      <c r="L6" s="1">
        <v>18401</v>
      </c>
      <c r="N6" s="2">
        <v>44769</v>
      </c>
      <c r="O6" s="42">
        <f t="shared" si="6"/>
        <v>9.7983805227976742E-2</v>
      </c>
      <c r="P6" s="42">
        <f t="shared" si="7"/>
        <v>7.6245856203467202E-2</v>
      </c>
      <c r="Q6" s="42">
        <f t="shared" si="8"/>
        <v>4.7769142981359709E-2</v>
      </c>
      <c r="R6" s="42">
        <f t="shared" si="9"/>
        <v>5.3040595619803274E-2</v>
      </c>
    </row>
    <row r="7" spans="1:18" x14ac:dyDescent="0.25">
      <c r="A7" s="2">
        <v>44770</v>
      </c>
      <c r="B7" s="3">
        <v>1847</v>
      </c>
      <c r="C7" s="10">
        <f t="shared" si="0"/>
        <v>0.10096758322855737</v>
      </c>
      <c r="D7" s="3">
        <v>1317</v>
      </c>
      <c r="E7" s="10">
        <f t="shared" si="1"/>
        <v>7.1994752090963759E-2</v>
      </c>
      <c r="F7" s="3">
        <v>889</v>
      </c>
      <c r="G7" s="10">
        <f t="shared" si="2"/>
        <v>4.8597824304378721E-2</v>
      </c>
      <c r="H7" s="3">
        <v>802</v>
      </c>
      <c r="I7" s="10">
        <f t="shared" si="3"/>
        <v>4.3841906740283168E-2</v>
      </c>
      <c r="J7" s="3">
        <f t="shared" si="4"/>
        <v>1691</v>
      </c>
      <c r="K7" s="10">
        <f t="shared" si="5"/>
        <v>9.2439731044661896E-2</v>
      </c>
      <c r="L7" s="1">
        <v>18293</v>
      </c>
      <c r="N7" s="2">
        <v>44770</v>
      </c>
      <c r="O7" s="42">
        <f t="shared" si="6"/>
        <v>0.10096758322855737</v>
      </c>
      <c r="P7" s="42">
        <f t="shared" si="7"/>
        <v>7.1994752090963759E-2</v>
      </c>
      <c r="Q7" s="42">
        <f t="shared" si="8"/>
        <v>4.8597824304378721E-2</v>
      </c>
      <c r="R7" s="42">
        <f t="shared" si="9"/>
        <v>4.3841906740283168E-2</v>
      </c>
    </row>
    <row r="8" spans="1:18" x14ac:dyDescent="0.25">
      <c r="A8" s="2">
        <v>44771</v>
      </c>
      <c r="B8" s="3">
        <v>1578</v>
      </c>
      <c r="C8" s="10">
        <f t="shared" si="0"/>
        <v>8.6295526632396369E-2</v>
      </c>
      <c r="D8" s="3">
        <v>1271</v>
      </c>
      <c r="E8" s="10">
        <f t="shared" si="1"/>
        <v>6.9506726457399109E-2</v>
      </c>
      <c r="F8" s="3">
        <v>952</v>
      </c>
      <c r="G8" s="10">
        <f t="shared" si="2"/>
        <v>5.2061686536147872E-2</v>
      </c>
      <c r="H8" s="3">
        <v>1110</v>
      </c>
      <c r="I8" s="10">
        <f t="shared" si="3"/>
        <v>6.070217652849174E-2</v>
      </c>
      <c r="J8" s="3">
        <f t="shared" si="4"/>
        <v>2062</v>
      </c>
      <c r="K8" s="10">
        <f t="shared" si="5"/>
        <v>0.11276386306463962</v>
      </c>
      <c r="L8" s="1">
        <v>18286</v>
      </c>
      <c r="N8" s="2">
        <v>44771</v>
      </c>
      <c r="O8" s="42">
        <f t="shared" si="6"/>
        <v>8.6295526632396369E-2</v>
      </c>
      <c r="P8" s="42">
        <f t="shared" si="7"/>
        <v>6.9506726457399109E-2</v>
      </c>
      <c r="Q8" s="42">
        <f t="shared" si="8"/>
        <v>5.2061686536147872E-2</v>
      </c>
      <c r="R8" s="42">
        <f t="shared" si="9"/>
        <v>6.070217652849174E-2</v>
      </c>
    </row>
    <row r="9" spans="1:18" x14ac:dyDescent="0.25">
      <c r="A9" s="2">
        <v>44774</v>
      </c>
      <c r="B9" s="3">
        <v>1532</v>
      </c>
      <c r="C9" s="10">
        <f t="shared" si="0"/>
        <v>8.5021366335534712E-2</v>
      </c>
      <c r="D9" s="3">
        <v>1098</v>
      </c>
      <c r="E9" s="10">
        <f t="shared" si="1"/>
        <v>6.0935679005494202E-2</v>
      </c>
      <c r="F9" s="3">
        <v>768</v>
      </c>
      <c r="G9" s="10">
        <f t="shared" si="2"/>
        <v>4.2621677118597039E-2</v>
      </c>
      <c r="H9" s="3">
        <v>825</v>
      </c>
      <c r="I9" s="10">
        <f t="shared" si="3"/>
        <v>4.5785004717242908E-2</v>
      </c>
      <c r="J9" s="3">
        <f t="shared" si="4"/>
        <v>1593</v>
      </c>
      <c r="K9" s="10">
        <f t="shared" si="5"/>
        <v>8.8406681835839954E-2</v>
      </c>
      <c r="L9" s="1">
        <v>18019</v>
      </c>
      <c r="N9" s="2">
        <v>44774</v>
      </c>
      <c r="O9" s="42">
        <f t="shared" si="6"/>
        <v>8.5021366335534712E-2</v>
      </c>
      <c r="P9" s="42">
        <f t="shared" si="7"/>
        <v>6.0935679005494202E-2</v>
      </c>
      <c r="Q9" s="42">
        <f t="shared" si="8"/>
        <v>4.2621677118597039E-2</v>
      </c>
      <c r="R9" s="42">
        <f t="shared" si="9"/>
        <v>4.5785004717242908E-2</v>
      </c>
    </row>
    <row r="10" spans="1:18" x14ac:dyDescent="0.25">
      <c r="A10" s="2">
        <v>44775</v>
      </c>
      <c r="B10" s="3">
        <v>1706</v>
      </c>
      <c r="C10" s="10">
        <f t="shared" si="0"/>
        <v>9.5713644524236988E-2</v>
      </c>
      <c r="D10" s="3">
        <v>1229</v>
      </c>
      <c r="E10" s="10">
        <f t="shared" si="1"/>
        <v>6.8951974865350096E-2</v>
      </c>
      <c r="F10" s="3">
        <v>832</v>
      </c>
      <c r="G10" s="10">
        <f t="shared" si="2"/>
        <v>4.66786355475763E-2</v>
      </c>
      <c r="H10" s="3">
        <v>839</v>
      </c>
      <c r="I10" s="10">
        <f t="shared" si="3"/>
        <v>4.70713644524237E-2</v>
      </c>
      <c r="J10" s="3">
        <f t="shared" si="4"/>
        <v>1671</v>
      </c>
      <c r="K10" s="10">
        <f t="shared" si="5"/>
        <v>9.375E-2</v>
      </c>
      <c r="L10" s="1">
        <v>17824</v>
      </c>
      <c r="N10" s="2">
        <v>44775</v>
      </c>
      <c r="O10" s="42">
        <f t="shared" si="6"/>
        <v>9.5713644524236988E-2</v>
      </c>
      <c r="P10" s="42">
        <f t="shared" si="7"/>
        <v>6.8951974865350096E-2</v>
      </c>
      <c r="Q10" s="42">
        <f t="shared" si="8"/>
        <v>4.66786355475763E-2</v>
      </c>
      <c r="R10" s="42">
        <f t="shared" si="9"/>
        <v>4.70713644524237E-2</v>
      </c>
    </row>
    <row r="11" spans="1:18" x14ac:dyDescent="0.25">
      <c r="A11" s="2">
        <v>44776</v>
      </c>
      <c r="B11" s="3">
        <v>1275</v>
      </c>
      <c r="C11" s="10">
        <f t="shared" si="0"/>
        <v>7.576657951033991E-2</v>
      </c>
      <c r="D11" s="3">
        <v>883</v>
      </c>
      <c r="E11" s="10">
        <f t="shared" si="1"/>
        <v>5.24720703589256E-2</v>
      </c>
      <c r="F11" s="3">
        <v>543</v>
      </c>
      <c r="G11" s="10">
        <f t="shared" si="2"/>
        <v>3.2267649156168289E-2</v>
      </c>
      <c r="H11" s="3">
        <v>511</v>
      </c>
      <c r="I11" s="10">
        <f t="shared" si="3"/>
        <v>3.0366056572379369E-2</v>
      </c>
      <c r="J11" s="3">
        <f t="shared" si="4"/>
        <v>1054</v>
      </c>
      <c r="K11" s="10">
        <f t="shared" si="5"/>
        <v>6.2633705728547664E-2</v>
      </c>
      <c r="L11" s="1">
        <v>16828</v>
      </c>
      <c r="N11" s="2">
        <v>44776</v>
      </c>
      <c r="O11" s="42">
        <f t="shared" si="6"/>
        <v>7.576657951033991E-2</v>
      </c>
      <c r="P11" s="42">
        <f t="shared" si="7"/>
        <v>5.24720703589256E-2</v>
      </c>
      <c r="Q11" s="42">
        <f t="shared" si="8"/>
        <v>3.2267649156168289E-2</v>
      </c>
      <c r="R11" s="42">
        <f t="shared" si="9"/>
        <v>3.0366056572379369E-2</v>
      </c>
    </row>
    <row r="12" spans="1:18" x14ac:dyDescent="0.25">
      <c r="A12" s="2">
        <v>44777</v>
      </c>
      <c r="B12" s="3">
        <v>951</v>
      </c>
      <c r="C12" s="10">
        <f t="shared" si="0"/>
        <v>7.7982779827798276E-2</v>
      </c>
      <c r="D12" s="3">
        <v>586</v>
      </c>
      <c r="E12" s="10">
        <f t="shared" si="1"/>
        <v>4.8052480524805249E-2</v>
      </c>
      <c r="F12" s="3">
        <v>335</v>
      </c>
      <c r="G12" s="10">
        <f t="shared" si="2"/>
        <v>2.7470274702747027E-2</v>
      </c>
      <c r="H12" s="3">
        <v>253</v>
      </c>
      <c r="I12" s="10">
        <f t="shared" si="3"/>
        <v>2.0746207462074621E-2</v>
      </c>
      <c r="J12" s="3">
        <f t="shared" si="4"/>
        <v>588</v>
      </c>
      <c r="K12" s="10">
        <f t="shared" si="5"/>
        <v>4.8216482164821647E-2</v>
      </c>
      <c r="L12" s="1">
        <v>12195</v>
      </c>
      <c r="N12" s="2">
        <v>44777</v>
      </c>
      <c r="O12" s="42">
        <f t="shared" si="6"/>
        <v>7.7982779827798276E-2</v>
      </c>
      <c r="P12" s="42">
        <f t="shared" si="7"/>
        <v>4.8052480524805249E-2</v>
      </c>
      <c r="Q12" s="42">
        <f t="shared" si="8"/>
        <v>2.7470274702747027E-2</v>
      </c>
      <c r="R12" s="42">
        <f t="shared" si="9"/>
        <v>2.0746207462074621E-2</v>
      </c>
    </row>
    <row r="13" spans="1:18" x14ac:dyDescent="0.25">
      <c r="A13" s="4">
        <v>44790</v>
      </c>
      <c r="B13" s="5">
        <v>496</v>
      </c>
      <c r="C13" s="11">
        <f t="shared" si="0"/>
        <v>4.7825667727316556E-2</v>
      </c>
      <c r="D13" s="5">
        <v>200</v>
      </c>
      <c r="E13" s="11">
        <f t="shared" si="1"/>
        <v>1.9284543438434096E-2</v>
      </c>
      <c r="F13" s="5">
        <v>67</v>
      </c>
      <c r="G13" s="10">
        <f t="shared" si="2"/>
        <v>6.4603220518754216E-3</v>
      </c>
      <c r="H13" s="5">
        <v>42</v>
      </c>
      <c r="I13" s="10">
        <f t="shared" si="3"/>
        <v>4.0497541220711596E-3</v>
      </c>
      <c r="J13" s="3">
        <f t="shared" si="4"/>
        <v>109</v>
      </c>
      <c r="K13" s="11">
        <f t="shared" si="5"/>
        <v>1.0510076173946581E-2</v>
      </c>
      <c r="L13" s="1">
        <v>10371</v>
      </c>
      <c r="N13" s="4">
        <v>44790</v>
      </c>
      <c r="O13" s="42">
        <f t="shared" si="6"/>
        <v>4.7825667727316556E-2</v>
      </c>
      <c r="P13" s="42">
        <f t="shared" si="7"/>
        <v>1.9284543438434096E-2</v>
      </c>
      <c r="Q13" s="42">
        <f t="shared" si="8"/>
        <v>6.4603220518754216E-3</v>
      </c>
      <c r="R13" s="42">
        <f t="shared" si="9"/>
        <v>4.0497541220711596E-3</v>
      </c>
    </row>
    <row r="14" spans="1:18" x14ac:dyDescent="0.25">
      <c r="A14" s="4">
        <v>44791</v>
      </c>
      <c r="B14" s="5">
        <v>415</v>
      </c>
      <c r="C14" s="11">
        <f t="shared" si="0"/>
        <v>4.8594847775175642E-2</v>
      </c>
      <c r="D14" s="5">
        <v>220</v>
      </c>
      <c r="E14" s="11">
        <f t="shared" si="1"/>
        <v>2.576112412177986E-2</v>
      </c>
      <c r="F14" s="5">
        <v>105</v>
      </c>
      <c r="G14" s="10">
        <f t="shared" si="2"/>
        <v>1.2295081967213115E-2</v>
      </c>
      <c r="H14" s="5">
        <v>69</v>
      </c>
      <c r="I14" s="10">
        <f t="shared" si="3"/>
        <v>8.0796252927400475E-3</v>
      </c>
      <c r="J14" s="3">
        <f t="shared" si="4"/>
        <v>174</v>
      </c>
      <c r="K14" s="11">
        <f t="shared" si="5"/>
        <v>2.0374707259953162E-2</v>
      </c>
      <c r="L14" s="1">
        <v>8540</v>
      </c>
      <c r="N14" s="4">
        <v>44791</v>
      </c>
      <c r="O14" s="42">
        <f t="shared" si="6"/>
        <v>4.8594847775175642E-2</v>
      </c>
      <c r="P14" s="42">
        <f t="shared" si="7"/>
        <v>2.576112412177986E-2</v>
      </c>
      <c r="Q14" s="42">
        <f t="shared" si="8"/>
        <v>1.2295081967213115E-2</v>
      </c>
      <c r="R14" s="42">
        <f t="shared" si="9"/>
        <v>8.0796252927400475E-3</v>
      </c>
    </row>
    <row r="15" spans="1:18" x14ac:dyDescent="0.25">
      <c r="A15" s="6">
        <v>44818</v>
      </c>
      <c r="B15" s="7">
        <v>81</v>
      </c>
      <c r="C15" s="14">
        <f t="shared" si="0"/>
        <v>1.6917293233082706E-2</v>
      </c>
      <c r="D15" s="7">
        <v>32</v>
      </c>
      <c r="E15" s="14">
        <f t="shared" si="1"/>
        <v>6.6833751044277356E-3</v>
      </c>
      <c r="F15" s="7">
        <v>5</v>
      </c>
      <c r="G15" s="10">
        <f t="shared" si="2"/>
        <v>1.0442773600668337E-3</v>
      </c>
      <c r="H15" s="7">
        <v>8</v>
      </c>
      <c r="I15" s="10">
        <f t="shared" si="3"/>
        <v>1.6708437761069339E-3</v>
      </c>
      <c r="J15" s="3">
        <f t="shared" si="4"/>
        <v>13</v>
      </c>
      <c r="K15" s="14">
        <f t="shared" si="5"/>
        <v>2.7151211361737676E-3</v>
      </c>
      <c r="L15" s="1">
        <v>4788</v>
      </c>
      <c r="N15" s="6">
        <v>44818</v>
      </c>
      <c r="O15" s="42">
        <f t="shared" si="6"/>
        <v>1.6917293233082706E-2</v>
      </c>
      <c r="P15" s="42">
        <f t="shared" si="7"/>
        <v>6.6833751044277356E-3</v>
      </c>
      <c r="Q15" s="42">
        <f t="shared" si="8"/>
        <v>1.0442773600668337E-3</v>
      </c>
      <c r="R15" s="42">
        <f t="shared" si="9"/>
        <v>1.6708437761069339E-3</v>
      </c>
    </row>
    <row r="16" spans="1:18" x14ac:dyDescent="0.25">
      <c r="A16" s="12" t="s">
        <v>8</v>
      </c>
      <c r="B16" s="1"/>
      <c r="C16" s="13"/>
      <c r="D16" s="1"/>
      <c r="E16" s="1"/>
      <c r="F16" s="1"/>
      <c r="G16" s="1"/>
      <c r="H16" s="1"/>
      <c r="I16" s="1"/>
      <c r="J16" s="1"/>
      <c r="K16" s="1"/>
      <c r="L16" s="1">
        <f>SUM(L3:L15)</f>
        <v>191019</v>
      </c>
      <c r="N16" s="12" t="s">
        <v>8</v>
      </c>
      <c r="O16" s="42">
        <f t="shared" si="6"/>
        <v>0</v>
      </c>
      <c r="P16" s="42">
        <f t="shared" si="7"/>
        <v>0</v>
      </c>
      <c r="Q16" s="42">
        <f t="shared" si="8"/>
        <v>0</v>
      </c>
      <c r="R16" s="42">
        <f t="shared" si="9"/>
        <v>0</v>
      </c>
    </row>
    <row r="17" spans="1:18" x14ac:dyDescent="0.25">
      <c r="A17" s="25" t="s">
        <v>14</v>
      </c>
      <c r="B17" s="3">
        <f>SUM(B3:B12)</f>
        <v>15582</v>
      </c>
      <c r="C17" s="10">
        <f>B17/L17</f>
        <v>9.3126942385847483E-2</v>
      </c>
      <c r="D17" s="3">
        <f>SUM(D3:D12)</f>
        <v>11435</v>
      </c>
      <c r="E17" s="10">
        <f>D17/L17</f>
        <v>6.8342098972029641E-2</v>
      </c>
      <c r="F17" s="3">
        <f>SUM(F3:F12)</f>
        <v>7964</v>
      </c>
      <c r="G17" s="10">
        <f>F17/L17</f>
        <v>4.7597418120965816E-2</v>
      </c>
      <c r="H17" s="3">
        <f>SUM(H3:H12)</f>
        <v>7915</v>
      </c>
      <c r="I17" s="10">
        <f>H17/L17</f>
        <v>4.7304566100884529E-2</v>
      </c>
      <c r="J17" s="3">
        <f>SUM(J3:J12)</f>
        <v>15879</v>
      </c>
      <c r="K17" s="10">
        <f>J17/L17</f>
        <v>9.4901984221850352E-2</v>
      </c>
      <c r="L17" s="3">
        <f>SUM(L3:L12)</f>
        <v>167320</v>
      </c>
      <c r="N17" s="25" t="s">
        <v>14</v>
      </c>
      <c r="O17" s="42">
        <f t="shared" si="6"/>
        <v>9.3126942385847483E-2</v>
      </c>
      <c r="P17" s="42">
        <f t="shared" si="7"/>
        <v>6.8342098972029641E-2</v>
      </c>
      <c r="Q17" s="42">
        <f t="shared" si="8"/>
        <v>4.7597418120965816E-2</v>
      </c>
      <c r="R17" s="42">
        <f t="shared" si="9"/>
        <v>4.7304566100884529E-2</v>
      </c>
    </row>
    <row r="18" spans="1:18" x14ac:dyDescent="0.25">
      <c r="A18" s="26" t="s">
        <v>15</v>
      </c>
      <c r="B18" s="5">
        <f>B13+B14</f>
        <v>911</v>
      </c>
      <c r="C18" s="10">
        <f>B18/L18</f>
        <v>4.8173020993072815E-2</v>
      </c>
      <c r="D18" s="5">
        <f>D13+D14</f>
        <v>420</v>
      </c>
      <c r="E18" s="10">
        <f t="shared" ref="E18:E19" si="10">D18/L18</f>
        <v>2.2209296176828302E-2</v>
      </c>
      <c r="F18" s="5">
        <f>F13+F14</f>
        <v>172</v>
      </c>
      <c r="G18" s="10">
        <f t="shared" ref="G18:G19" si="11">F18/L18</f>
        <v>9.0952355771773043E-3</v>
      </c>
      <c r="H18" s="5">
        <f>H13+H14</f>
        <v>111</v>
      </c>
      <c r="I18" s="10">
        <f t="shared" ref="I18:I19" si="12">H18/L18</f>
        <v>5.8695997038760508E-3</v>
      </c>
      <c r="J18" s="5">
        <f>J13+J14</f>
        <v>283</v>
      </c>
      <c r="K18" s="10">
        <f t="shared" ref="K18:K19" si="13">J18/L18</f>
        <v>1.4964835281053355E-2</v>
      </c>
      <c r="L18" s="5">
        <f>L13+L14</f>
        <v>18911</v>
      </c>
      <c r="N18" s="26" t="s">
        <v>15</v>
      </c>
      <c r="O18" s="42">
        <f t="shared" si="6"/>
        <v>4.8173020993072815E-2</v>
      </c>
      <c r="P18" s="42">
        <f t="shared" si="7"/>
        <v>2.2209296176828302E-2</v>
      </c>
      <c r="Q18" s="42">
        <f t="shared" si="8"/>
        <v>9.0952355771773043E-3</v>
      </c>
      <c r="R18" s="42">
        <f t="shared" si="9"/>
        <v>5.8695997038760508E-3</v>
      </c>
    </row>
    <row r="19" spans="1:18" x14ac:dyDescent="0.25">
      <c r="A19" s="47" t="s">
        <v>16</v>
      </c>
      <c r="B19" s="48">
        <v>169</v>
      </c>
      <c r="C19" s="49">
        <f>B19/L19</f>
        <v>3.5296574770258979E-2</v>
      </c>
      <c r="D19" s="48">
        <v>76</v>
      </c>
      <c r="E19" s="49">
        <f t="shared" si="10"/>
        <v>1.5873015873015872E-2</v>
      </c>
      <c r="F19" s="48">
        <v>66</v>
      </c>
      <c r="G19" s="49">
        <f t="shared" si="11"/>
        <v>1.3784461152882205E-2</v>
      </c>
      <c r="H19" s="48">
        <v>13</v>
      </c>
      <c r="I19" s="49">
        <f t="shared" si="12"/>
        <v>2.7151211361737676E-3</v>
      </c>
      <c r="J19" s="48">
        <v>79</v>
      </c>
      <c r="K19" s="49">
        <f t="shared" si="13"/>
        <v>1.6499582289055972E-2</v>
      </c>
      <c r="L19" s="48">
        <v>4788</v>
      </c>
      <c r="N19" s="47" t="s">
        <v>16</v>
      </c>
      <c r="O19" s="42">
        <f t="shared" si="6"/>
        <v>3.5296574770258979E-2</v>
      </c>
      <c r="P19" s="42">
        <f t="shared" si="7"/>
        <v>1.5873015873015872E-2</v>
      </c>
      <c r="Q19" s="42">
        <f t="shared" si="8"/>
        <v>1.3784461152882205E-2</v>
      </c>
      <c r="R19" s="42">
        <f t="shared" si="9"/>
        <v>2.7151211361737676E-3</v>
      </c>
    </row>
    <row r="20" spans="1:18" s="44" customFormat="1" x14ac:dyDescent="0.25">
      <c r="A20" s="46"/>
      <c r="C20" s="45"/>
      <c r="E20" s="45"/>
      <c r="G20" s="45"/>
      <c r="I20" s="45"/>
      <c r="K20" s="45"/>
      <c r="N20" s="46"/>
      <c r="O20" s="50"/>
      <c r="P20" s="50"/>
      <c r="Q20" s="50"/>
      <c r="R20" s="50"/>
    </row>
    <row r="21" spans="1:18" s="44" customFormat="1" x14ac:dyDescent="0.25">
      <c r="A21" s="46"/>
      <c r="C21" s="45"/>
      <c r="E21" s="45"/>
      <c r="G21" s="45"/>
      <c r="I21" s="45"/>
      <c r="K21" s="45"/>
      <c r="N21" s="46"/>
      <c r="O21" s="50"/>
      <c r="P21" s="50"/>
      <c r="Q21" s="50"/>
      <c r="R21" s="50"/>
    </row>
    <row r="22" spans="1:18" s="44" customFormat="1" x14ac:dyDescent="0.25">
      <c r="A22" s="46"/>
      <c r="C22" s="45"/>
      <c r="E22" s="45"/>
      <c r="G22" s="45"/>
      <c r="I22" s="45"/>
      <c r="K22" s="45"/>
      <c r="N22" s="46"/>
      <c r="O22" s="50"/>
      <c r="P22" s="50"/>
      <c r="Q22" s="50"/>
      <c r="R22" s="50"/>
    </row>
    <row r="23" spans="1:18" s="44" customFormat="1" x14ac:dyDescent="0.25">
      <c r="A23" s="46"/>
      <c r="C23" s="45"/>
      <c r="E23" s="45"/>
      <c r="G23" s="45"/>
      <c r="I23" s="45"/>
      <c r="K23" s="45"/>
      <c r="N23" s="46"/>
      <c r="O23" s="50"/>
      <c r="P23" s="50"/>
      <c r="Q23" s="50"/>
      <c r="R23" s="50"/>
    </row>
    <row r="24" spans="1:18" s="44" customFormat="1" x14ac:dyDescent="0.25">
      <c r="A24" s="46"/>
      <c r="C24" s="45"/>
      <c r="E24" s="45"/>
      <c r="G24" s="45"/>
      <c r="I24" s="45"/>
      <c r="K24" s="45"/>
      <c r="N24" s="46"/>
      <c r="O24" s="50"/>
      <c r="P24" s="50"/>
      <c r="Q24" s="50"/>
      <c r="R24" s="50"/>
    </row>
    <row r="25" spans="1:18" s="44" customFormat="1" x14ac:dyDescent="0.25">
      <c r="A25" s="46"/>
      <c r="C25" s="45"/>
      <c r="E25" s="45"/>
      <c r="G25" s="45"/>
      <c r="I25" s="45"/>
      <c r="K25" s="45"/>
      <c r="N25" s="46"/>
      <c r="O25" s="50"/>
      <c r="P25" s="50"/>
      <c r="Q25" s="50"/>
      <c r="R25" s="50"/>
    </row>
    <row r="26" spans="1:18" s="44" customFormat="1" x14ac:dyDescent="0.25">
      <c r="A26" s="46"/>
      <c r="C26" s="45"/>
      <c r="E26" s="45"/>
      <c r="G26" s="45"/>
      <c r="I26" s="45"/>
      <c r="K26" s="45"/>
      <c r="N26" s="46"/>
      <c r="O26" s="50"/>
      <c r="P26" s="50"/>
      <c r="Q26" s="50"/>
      <c r="R26" s="50"/>
    </row>
    <row r="27" spans="1:18" s="44" customFormat="1" x14ac:dyDescent="0.25">
      <c r="A27" s="46"/>
      <c r="C27" s="45"/>
      <c r="E27" s="45"/>
      <c r="G27" s="45"/>
      <c r="I27" s="45"/>
      <c r="K27" s="45"/>
      <c r="N27" s="46"/>
      <c r="O27" s="50"/>
      <c r="P27" s="50"/>
      <c r="Q27" s="50"/>
      <c r="R27" s="50"/>
    </row>
    <row r="28" spans="1:18" s="44" customFormat="1" x14ac:dyDescent="0.25">
      <c r="A28" s="46"/>
      <c r="C28" s="45"/>
      <c r="E28" s="45"/>
      <c r="G28" s="45"/>
      <c r="I28" s="45"/>
      <c r="K28" s="45"/>
      <c r="N28" s="46"/>
      <c r="O28" s="50"/>
      <c r="P28" s="50"/>
      <c r="Q28" s="50"/>
      <c r="R28" s="50"/>
    </row>
    <row r="29" spans="1:18" x14ac:dyDescent="0.25">
      <c r="A29" s="61"/>
      <c r="B29" s="62"/>
      <c r="C29" s="62"/>
      <c r="D29" s="62"/>
      <c r="E29" s="62"/>
    </row>
    <row r="30" spans="1:18" ht="15.75" thickBot="1" x14ac:dyDescent="0.3">
      <c r="A30" s="55" t="s">
        <v>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8" ht="45" x14ac:dyDescent="0.25">
      <c r="A31" s="8" t="s">
        <v>0</v>
      </c>
      <c r="B31" s="30" t="s">
        <v>6</v>
      </c>
      <c r="C31" s="41" t="s">
        <v>18</v>
      </c>
      <c r="D31" s="31" t="s">
        <v>7</v>
      </c>
      <c r="E31" s="41" t="s">
        <v>18</v>
      </c>
      <c r="F31" s="32" t="s">
        <v>10</v>
      </c>
      <c r="G31" s="41" t="s">
        <v>18</v>
      </c>
      <c r="H31" s="33" t="s">
        <v>11</v>
      </c>
      <c r="I31" s="41" t="s">
        <v>18</v>
      </c>
      <c r="J31" s="8" t="s">
        <v>1</v>
      </c>
      <c r="K31" s="41" t="s">
        <v>18</v>
      </c>
      <c r="L31" s="16" t="s">
        <v>9</v>
      </c>
      <c r="N31" s="8" t="s">
        <v>0</v>
      </c>
      <c r="O31" s="30" t="s">
        <v>6</v>
      </c>
      <c r="P31" s="31" t="s">
        <v>7</v>
      </c>
      <c r="Q31" s="32" t="s">
        <v>10</v>
      </c>
      <c r="R31" s="33" t="s">
        <v>11</v>
      </c>
    </row>
    <row r="32" spans="1:18" x14ac:dyDescent="0.25">
      <c r="A32" s="20">
        <v>44764</v>
      </c>
      <c r="B32" s="9">
        <v>189</v>
      </c>
      <c r="C32" s="21">
        <f t="shared" ref="C32:C43" si="14">B32/L32</f>
        <v>9.4452773613193403E-2</v>
      </c>
      <c r="D32" s="9">
        <v>162</v>
      </c>
      <c r="E32" s="21">
        <f t="shared" ref="E32:E43" si="15">D32/L32</f>
        <v>8.0959520239880053E-2</v>
      </c>
      <c r="F32" s="9">
        <v>79</v>
      </c>
      <c r="G32" s="21">
        <f t="shared" ref="G32:G43" si="16">F32/L32</f>
        <v>3.9480259870064968E-2</v>
      </c>
      <c r="H32" s="9">
        <v>68</v>
      </c>
      <c r="I32" s="21">
        <f t="shared" ref="I32:I43" si="17">H32/L32</f>
        <v>3.3983008495752122E-2</v>
      </c>
      <c r="J32" s="9">
        <f t="shared" ref="J32:J43" si="18">F32+H32</f>
        <v>147</v>
      </c>
      <c r="K32" s="21">
        <f t="shared" ref="K32:K43" si="19">J32/L32</f>
        <v>7.3463268365817097E-2</v>
      </c>
      <c r="L32" s="1">
        <v>2001</v>
      </c>
      <c r="N32" s="20">
        <v>44764</v>
      </c>
      <c r="O32" s="23">
        <f t="shared" ref="O32:O46" si="20">C32</f>
        <v>9.4452773613193403E-2</v>
      </c>
      <c r="P32" s="23">
        <f t="shared" ref="P32:P46" si="21">E32</f>
        <v>8.0959520239880053E-2</v>
      </c>
      <c r="Q32" s="23">
        <f t="shared" ref="Q32:Q46" si="22">G32</f>
        <v>3.9480259870064968E-2</v>
      </c>
      <c r="R32" s="23">
        <f t="shared" ref="R32:R46" si="23">I32</f>
        <v>3.3983008495752122E-2</v>
      </c>
    </row>
    <row r="33" spans="1:18" x14ac:dyDescent="0.25">
      <c r="A33" s="20">
        <v>44767</v>
      </c>
      <c r="B33" s="9">
        <v>254</v>
      </c>
      <c r="C33" s="21">
        <f t="shared" si="14"/>
        <v>0.10465595385249279</v>
      </c>
      <c r="D33" s="9">
        <v>161</v>
      </c>
      <c r="E33" s="21">
        <f t="shared" si="15"/>
        <v>6.6337041615162753E-2</v>
      </c>
      <c r="F33" s="9">
        <v>106</v>
      </c>
      <c r="G33" s="21">
        <f t="shared" si="16"/>
        <v>4.3675319324268644E-2</v>
      </c>
      <c r="H33" s="9">
        <v>55</v>
      </c>
      <c r="I33" s="21">
        <f t="shared" si="17"/>
        <v>2.266172229089411E-2</v>
      </c>
      <c r="J33" s="9">
        <f t="shared" si="18"/>
        <v>161</v>
      </c>
      <c r="K33" s="21">
        <f t="shared" si="19"/>
        <v>6.6337041615162753E-2</v>
      </c>
      <c r="L33" s="1">
        <v>2427</v>
      </c>
      <c r="N33" s="20">
        <v>44767</v>
      </c>
      <c r="O33" s="23">
        <f t="shared" si="20"/>
        <v>0.10465595385249279</v>
      </c>
      <c r="P33" s="23">
        <f t="shared" si="21"/>
        <v>6.6337041615162753E-2</v>
      </c>
      <c r="Q33" s="23">
        <f t="shared" si="22"/>
        <v>4.3675319324268644E-2</v>
      </c>
      <c r="R33" s="23">
        <f t="shared" si="23"/>
        <v>2.266172229089411E-2</v>
      </c>
    </row>
    <row r="34" spans="1:18" x14ac:dyDescent="0.25">
      <c r="A34" s="20">
        <v>44768</v>
      </c>
      <c r="B34" s="9">
        <v>263</v>
      </c>
      <c r="C34" s="21">
        <f t="shared" si="14"/>
        <v>0.11449717022202874</v>
      </c>
      <c r="D34" s="9">
        <v>170</v>
      </c>
      <c r="E34" s="21">
        <f t="shared" si="15"/>
        <v>7.400957771005659E-2</v>
      </c>
      <c r="F34" s="9">
        <v>109</v>
      </c>
      <c r="G34" s="21">
        <f t="shared" si="16"/>
        <v>4.7453199825859819E-2</v>
      </c>
      <c r="H34" s="9">
        <v>89</v>
      </c>
      <c r="I34" s="21">
        <f t="shared" si="17"/>
        <v>3.8746190683500215E-2</v>
      </c>
      <c r="J34" s="9">
        <f t="shared" si="18"/>
        <v>198</v>
      </c>
      <c r="K34" s="21">
        <f t="shared" si="19"/>
        <v>8.6199390509360041E-2</v>
      </c>
      <c r="L34" s="1">
        <v>2297</v>
      </c>
      <c r="N34" s="20">
        <v>44768</v>
      </c>
      <c r="O34" s="23">
        <f t="shared" si="20"/>
        <v>0.11449717022202874</v>
      </c>
      <c r="P34" s="23">
        <f t="shared" si="21"/>
        <v>7.400957771005659E-2</v>
      </c>
      <c r="Q34" s="23">
        <f t="shared" si="22"/>
        <v>4.7453199825859819E-2</v>
      </c>
      <c r="R34" s="23">
        <f t="shared" si="23"/>
        <v>3.8746190683500215E-2</v>
      </c>
    </row>
    <row r="35" spans="1:18" x14ac:dyDescent="0.25">
      <c r="A35" s="20">
        <v>44769</v>
      </c>
      <c r="B35" s="9">
        <v>290</v>
      </c>
      <c r="C35" s="21">
        <f t="shared" si="14"/>
        <v>0.1131928181108509</v>
      </c>
      <c r="D35" s="9">
        <v>209</v>
      </c>
      <c r="E35" s="21">
        <f t="shared" si="15"/>
        <v>8.1576893052302882E-2</v>
      </c>
      <c r="F35" s="9">
        <v>107</v>
      </c>
      <c r="G35" s="21">
        <f t="shared" si="16"/>
        <v>4.1764246682279467E-2</v>
      </c>
      <c r="H35" s="9">
        <v>101</v>
      </c>
      <c r="I35" s="21">
        <f t="shared" si="17"/>
        <v>3.9422326307572211E-2</v>
      </c>
      <c r="J35" s="9">
        <f t="shared" si="18"/>
        <v>208</v>
      </c>
      <c r="K35" s="21">
        <f t="shared" si="19"/>
        <v>8.1186572989851685E-2</v>
      </c>
      <c r="L35" s="1">
        <v>2562</v>
      </c>
      <c r="N35" s="20">
        <v>44769</v>
      </c>
      <c r="O35" s="23">
        <f t="shared" si="20"/>
        <v>0.1131928181108509</v>
      </c>
      <c r="P35" s="23">
        <f t="shared" si="21"/>
        <v>8.1576893052302882E-2</v>
      </c>
      <c r="Q35" s="23">
        <f t="shared" si="22"/>
        <v>4.1764246682279467E-2</v>
      </c>
      <c r="R35" s="23">
        <f t="shared" si="23"/>
        <v>3.9422326307572211E-2</v>
      </c>
    </row>
    <row r="36" spans="1:18" x14ac:dyDescent="0.25">
      <c r="A36" s="20">
        <v>44770</v>
      </c>
      <c r="B36" s="9">
        <v>239</v>
      </c>
      <c r="C36" s="21">
        <f t="shared" si="14"/>
        <v>9.9005799502899755E-2</v>
      </c>
      <c r="D36" s="9">
        <v>175</v>
      </c>
      <c r="E36" s="21">
        <f t="shared" si="15"/>
        <v>7.2493786246893122E-2</v>
      </c>
      <c r="F36" s="9">
        <v>90</v>
      </c>
      <c r="G36" s="21">
        <f t="shared" si="16"/>
        <v>3.7282518641259324E-2</v>
      </c>
      <c r="H36" s="9">
        <v>61</v>
      </c>
      <c r="I36" s="21">
        <f t="shared" si="17"/>
        <v>2.5269262634631317E-2</v>
      </c>
      <c r="J36" s="9">
        <f t="shared" si="18"/>
        <v>151</v>
      </c>
      <c r="K36" s="21">
        <f t="shared" si="19"/>
        <v>6.2551781275890644E-2</v>
      </c>
      <c r="L36" s="1">
        <v>2414</v>
      </c>
      <c r="N36" s="20">
        <v>44770</v>
      </c>
      <c r="O36" s="23">
        <f t="shared" si="20"/>
        <v>9.9005799502899755E-2</v>
      </c>
      <c r="P36" s="23">
        <f t="shared" si="21"/>
        <v>7.2493786246893122E-2</v>
      </c>
      <c r="Q36" s="23">
        <f t="shared" si="22"/>
        <v>3.7282518641259324E-2</v>
      </c>
      <c r="R36" s="23">
        <f t="shared" si="23"/>
        <v>2.5269262634631317E-2</v>
      </c>
    </row>
    <row r="37" spans="1:18" x14ac:dyDescent="0.25">
      <c r="A37" s="20">
        <v>44771</v>
      </c>
      <c r="B37" s="9">
        <v>167</v>
      </c>
      <c r="C37" s="21">
        <f t="shared" si="14"/>
        <v>8.8313061872025381E-2</v>
      </c>
      <c r="D37" s="9">
        <v>116</v>
      </c>
      <c r="E37" s="21">
        <f t="shared" si="15"/>
        <v>6.1343204653622425E-2</v>
      </c>
      <c r="F37" s="9">
        <v>69</v>
      </c>
      <c r="G37" s="21">
        <f t="shared" si="16"/>
        <v>3.6488630354309888E-2</v>
      </c>
      <c r="H37" s="9">
        <v>88</v>
      </c>
      <c r="I37" s="21">
        <f t="shared" si="17"/>
        <v>4.6536224219989424E-2</v>
      </c>
      <c r="J37" s="9">
        <f t="shared" si="18"/>
        <v>157</v>
      </c>
      <c r="K37" s="21">
        <f t="shared" si="19"/>
        <v>8.3024854574299312E-2</v>
      </c>
      <c r="L37" s="1">
        <v>1891</v>
      </c>
      <c r="N37" s="20">
        <v>44771</v>
      </c>
      <c r="O37" s="23">
        <f t="shared" si="20"/>
        <v>8.8313061872025381E-2</v>
      </c>
      <c r="P37" s="23">
        <f t="shared" si="21"/>
        <v>6.1343204653622425E-2</v>
      </c>
      <c r="Q37" s="23">
        <f t="shared" si="22"/>
        <v>3.6488630354309888E-2</v>
      </c>
      <c r="R37" s="23">
        <f t="shared" si="23"/>
        <v>4.6536224219989424E-2</v>
      </c>
    </row>
    <row r="38" spans="1:18" x14ac:dyDescent="0.25">
      <c r="A38" s="20">
        <v>44774</v>
      </c>
      <c r="B38" s="9">
        <v>196</v>
      </c>
      <c r="C38" s="21">
        <f t="shared" si="14"/>
        <v>9.528439474963539E-2</v>
      </c>
      <c r="D38" s="9">
        <v>164</v>
      </c>
      <c r="E38" s="21">
        <f t="shared" si="15"/>
        <v>7.9727758872143895E-2</v>
      </c>
      <c r="F38" s="9">
        <v>85</v>
      </c>
      <c r="G38" s="21">
        <f t="shared" si="16"/>
        <v>4.1322314049586778E-2</v>
      </c>
      <c r="H38" s="9">
        <v>62</v>
      </c>
      <c r="I38" s="21">
        <f t="shared" si="17"/>
        <v>3.0140982012639768E-2</v>
      </c>
      <c r="J38" s="9">
        <f t="shared" si="18"/>
        <v>147</v>
      </c>
      <c r="K38" s="21">
        <f t="shared" si="19"/>
        <v>7.1463296062226539E-2</v>
      </c>
      <c r="L38" s="1">
        <v>2057</v>
      </c>
      <c r="N38" s="20">
        <v>44774</v>
      </c>
      <c r="O38" s="23">
        <f t="shared" si="20"/>
        <v>9.528439474963539E-2</v>
      </c>
      <c r="P38" s="23">
        <f t="shared" si="21"/>
        <v>7.9727758872143895E-2</v>
      </c>
      <c r="Q38" s="23">
        <f t="shared" si="22"/>
        <v>4.1322314049586778E-2</v>
      </c>
      <c r="R38" s="23">
        <f t="shared" si="23"/>
        <v>3.0140982012639768E-2</v>
      </c>
    </row>
    <row r="39" spans="1:18" x14ac:dyDescent="0.25">
      <c r="A39" s="20">
        <v>44775</v>
      </c>
      <c r="B39" s="9">
        <v>237</v>
      </c>
      <c r="C39" s="21">
        <f t="shared" si="14"/>
        <v>0.11808669656203288</v>
      </c>
      <c r="D39" s="9">
        <v>153</v>
      </c>
      <c r="E39" s="21">
        <f t="shared" si="15"/>
        <v>7.623318385650224E-2</v>
      </c>
      <c r="F39" s="9">
        <v>101</v>
      </c>
      <c r="G39" s="21">
        <f t="shared" si="16"/>
        <v>5.0323866467364226E-2</v>
      </c>
      <c r="H39" s="9">
        <v>69</v>
      </c>
      <c r="I39" s="21">
        <f t="shared" si="17"/>
        <v>3.4379671150971597E-2</v>
      </c>
      <c r="J39" s="9">
        <f t="shared" si="18"/>
        <v>170</v>
      </c>
      <c r="K39" s="21">
        <f t="shared" si="19"/>
        <v>8.4703537618335822E-2</v>
      </c>
      <c r="L39" s="1">
        <v>2007</v>
      </c>
      <c r="N39" s="20">
        <v>44775</v>
      </c>
      <c r="O39" s="23">
        <f t="shared" si="20"/>
        <v>0.11808669656203288</v>
      </c>
      <c r="P39" s="23">
        <f t="shared" si="21"/>
        <v>7.623318385650224E-2</v>
      </c>
      <c r="Q39" s="23">
        <f t="shared" si="22"/>
        <v>5.0323866467364226E-2</v>
      </c>
      <c r="R39" s="23">
        <f t="shared" si="23"/>
        <v>3.4379671150971597E-2</v>
      </c>
    </row>
    <row r="40" spans="1:18" x14ac:dyDescent="0.25">
      <c r="A40" s="20">
        <v>44776</v>
      </c>
      <c r="B40" s="9">
        <v>133</v>
      </c>
      <c r="C40" s="21">
        <f t="shared" si="14"/>
        <v>9.2041522491349476E-2</v>
      </c>
      <c r="D40" s="9">
        <v>91</v>
      </c>
      <c r="E40" s="21">
        <f t="shared" si="15"/>
        <v>6.2975778546712796E-2</v>
      </c>
      <c r="F40" s="9">
        <v>53</v>
      </c>
      <c r="G40" s="21">
        <f t="shared" si="16"/>
        <v>3.6678200692041522E-2</v>
      </c>
      <c r="H40" s="9">
        <v>43</v>
      </c>
      <c r="I40" s="21">
        <f t="shared" si="17"/>
        <v>2.9757785467128029E-2</v>
      </c>
      <c r="J40" s="9">
        <f t="shared" si="18"/>
        <v>96</v>
      </c>
      <c r="K40" s="21">
        <f t="shared" si="19"/>
        <v>6.6435986159169555E-2</v>
      </c>
      <c r="L40" s="1">
        <v>1445</v>
      </c>
      <c r="N40" s="20">
        <v>44776</v>
      </c>
      <c r="O40" s="23">
        <f t="shared" si="20"/>
        <v>9.2041522491349476E-2</v>
      </c>
      <c r="P40" s="23">
        <f t="shared" si="21"/>
        <v>6.2975778546712796E-2</v>
      </c>
      <c r="Q40" s="23">
        <f t="shared" si="22"/>
        <v>3.6678200692041522E-2</v>
      </c>
      <c r="R40" s="23">
        <f t="shared" si="23"/>
        <v>2.9757785467128029E-2</v>
      </c>
    </row>
    <row r="41" spans="1:18" x14ac:dyDescent="0.25">
      <c r="A41" s="20">
        <v>44777</v>
      </c>
      <c r="B41" s="9">
        <v>102</v>
      </c>
      <c r="C41" s="21">
        <f t="shared" si="14"/>
        <v>9.3321134492223234E-2</v>
      </c>
      <c r="D41" s="9">
        <v>68</v>
      </c>
      <c r="E41" s="21">
        <f t="shared" si="15"/>
        <v>6.2214089661482161E-2</v>
      </c>
      <c r="F41" s="9">
        <v>31</v>
      </c>
      <c r="G41" s="21">
        <f t="shared" si="16"/>
        <v>2.8362305580969808E-2</v>
      </c>
      <c r="H41" s="9">
        <v>27</v>
      </c>
      <c r="I41" s="21">
        <f t="shared" si="17"/>
        <v>2.4702653247941447E-2</v>
      </c>
      <c r="J41" s="9">
        <f t="shared" si="18"/>
        <v>58</v>
      </c>
      <c r="K41" s="21">
        <f t="shared" si="19"/>
        <v>5.3064958828911254E-2</v>
      </c>
      <c r="L41" s="1">
        <v>1093</v>
      </c>
      <c r="N41" s="20">
        <v>44777</v>
      </c>
      <c r="O41" s="23">
        <f t="shared" si="20"/>
        <v>9.3321134492223234E-2</v>
      </c>
      <c r="P41" s="23">
        <f t="shared" si="21"/>
        <v>6.2214089661482161E-2</v>
      </c>
      <c r="Q41" s="23">
        <f t="shared" si="22"/>
        <v>2.8362305580969808E-2</v>
      </c>
      <c r="R41" s="23">
        <f t="shared" si="23"/>
        <v>2.4702653247941447E-2</v>
      </c>
    </row>
    <row r="42" spans="1:18" x14ac:dyDescent="0.25">
      <c r="A42" s="17">
        <v>44790</v>
      </c>
      <c r="B42" s="18">
        <v>168</v>
      </c>
      <c r="C42" s="19">
        <f t="shared" si="14"/>
        <v>9.6330275229357804E-2</v>
      </c>
      <c r="D42" s="18">
        <v>110</v>
      </c>
      <c r="E42" s="19">
        <f t="shared" si="15"/>
        <v>6.3073394495412841E-2</v>
      </c>
      <c r="F42" s="18">
        <v>39</v>
      </c>
      <c r="G42" s="19">
        <f t="shared" si="16"/>
        <v>2.2362385321100919E-2</v>
      </c>
      <c r="H42" s="18">
        <v>13</v>
      </c>
      <c r="I42" s="19">
        <f t="shared" si="17"/>
        <v>7.4541284403669729E-3</v>
      </c>
      <c r="J42" s="18">
        <f t="shared" si="18"/>
        <v>52</v>
      </c>
      <c r="K42" s="19">
        <f t="shared" si="19"/>
        <v>2.9816513761467892E-2</v>
      </c>
      <c r="L42" s="1">
        <v>1744</v>
      </c>
      <c r="N42" s="17">
        <v>44790</v>
      </c>
      <c r="O42" s="23">
        <f t="shared" si="20"/>
        <v>9.6330275229357804E-2</v>
      </c>
      <c r="P42" s="23">
        <f t="shared" si="21"/>
        <v>6.3073394495412841E-2</v>
      </c>
      <c r="Q42" s="23">
        <f t="shared" si="22"/>
        <v>2.2362385321100919E-2</v>
      </c>
      <c r="R42" s="23">
        <f t="shared" si="23"/>
        <v>7.4541284403669729E-3</v>
      </c>
    </row>
    <row r="43" spans="1:18" x14ac:dyDescent="0.25">
      <c r="A43" s="17">
        <v>44791</v>
      </c>
      <c r="B43" s="18">
        <v>114</v>
      </c>
      <c r="C43" s="19">
        <f t="shared" si="14"/>
        <v>9.913043478260869E-2</v>
      </c>
      <c r="D43" s="18">
        <v>67</v>
      </c>
      <c r="E43" s="19">
        <f t="shared" si="15"/>
        <v>5.8260869565217394E-2</v>
      </c>
      <c r="F43" s="18">
        <v>28</v>
      </c>
      <c r="G43" s="19">
        <f t="shared" si="16"/>
        <v>2.4347826086956521E-2</v>
      </c>
      <c r="H43" s="18">
        <v>19</v>
      </c>
      <c r="I43" s="19">
        <f t="shared" si="17"/>
        <v>1.6521739130434782E-2</v>
      </c>
      <c r="J43" s="18">
        <f t="shared" si="18"/>
        <v>47</v>
      </c>
      <c r="K43" s="19">
        <f t="shared" si="19"/>
        <v>4.0869565217391303E-2</v>
      </c>
      <c r="L43" s="1">
        <v>1150</v>
      </c>
      <c r="N43" s="17">
        <v>44791</v>
      </c>
      <c r="O43" s="23">
        <f t="shared" si="20"/>
        <v>9.913043478260869E-2</v>
      </c>
      <c r="P43" s="23">
        <f t="shared" si="21"/>
        <v>5.8260869565217394E-2</v>
      </c>
      <c r="Q43" s="23">
        <f t="shared" si="22"/>
        <v>2.4347826086956521E-2</v>
      </c>
      <c r="R43" s="23">
        <f t="shared" si="23"/>
        <v>1.6521739130434782E-2</v>
      </c>
    </row>
    <row r="44" spans="1:18" x14ac:dyDescent="0.25">
      <c r="A44" s="12" t="s">
        <v>8</v>
      </c>
      <c r="B44" s="1"/>
      <c r="C44" s="13"/>
      <c r="D44" s="1"/>
      <c r="E44" s="1"/>
      <c r="F44" s="1"/>
      <c r="G44" s="1"/>
      <c r="H44" s="1"/>
      <c r="I44" s="1"/>
      <c r="J44" s="1"/>
      <c r="K44" s="1"/>
      <c r="L44" s="1">
        <f>SUM(L32:L43)</f>
        <v>23088</v>
      </c>
      <c r="N44" s="12" t="s">
        <v>8</v>
      </c>
      <c r="O44" s="23">
        <f t="shared" si="20"/>
        <v>0</v>
      </c>
      <c r="P44" s="23">
        <f t="shared" si="21"/>
        <v>0</v>
      </c>
      <c r="Q44" s="23">
        <f t="shared" si="22"/>
        <v>0</v>
      </c>
      <c r="R44" s="23">
        <f t="shared" si="23"/>
        <v>0</v>
      </c>
    </row>
    <row r="45" spans="1:18" x14ac:dyDescent="0.25">
      <c r="A45" s="24" t="s">
        <v>14</v>
      </c>
      <c r="B45" s="9">
        <f>SUM(B31:B40)</f>
        <v>1968</v>
      </c>
      <c r="C45" s="21">
        <f>B45/L45</f>
        <v>0.10303125490812</v>
      </c>
      <c r="D45" s="9">
        <f>SUM(D31:D40)</f>
        <v>1401</v>
      </c>
      <c r="E45" s="21">
        <f>D45/L45</f>
        <v>7.3346945186115911E-2</v>
      </c>
      <c r="F45" s="9">
        <f>SUM(F31:F40)</f>
        <v>799</v>
      </c>
      <c r="G45" s="21">
        <f>F45/L45</f>
        <v>4.1830270666457253E-2</v>
      </c>
      <c r="H45" s="9">
        <f>SUM(H31:H40)</f>
        <v>636</v>
      </c>
      <c r="I45" s="21">
        <f>H45/L45</f>
        <v>3.3296686037380244E-2</v>
      </c>
      <c r="J45" s="9">
        <f>SUM(J31:J40)</f>
        <v>1435</v>
      </c>
      <c r="K45" s="21">
        <f>J45/L45</f>
        <v>7.5126956703837497E-2</v>
      </c>
      <c r="L45" s="9">
        <f>SUM(L31:L40)</f>
        <v>19101</v>
      </c>
      <c r="N45" s="24" t="s">
        <v>14</v>
      </c>
      <c r="O45" s="23">
        <f t="shared" si="20"/>
        <v>0.10303125490812</v>
      </c>
      <c r="P45" s="23">
        <f t="shared" si="21"/>
        <v>7.3346945186115911E-2</v>
      </c>
      <c r="Q45" s="23">
        <f t="shared" si="22"/>
        <v>4.1830270666457253E-2</v>
      </c>
      <c r="R45" s="23">
        <f t="shared" si="23"/>
        <v>3.3296686037380244E-2</v>
      </c>
    </row>
    <row r="46" spans="1:18" x14ac:dyDescent="0.25">
      <c r="A46" s="28" t="s">
        <v>15</v>
      </c>
      <c r="B46" s="18">
        <f>B41+B42</f>
        <v>270</v>
      </c>
      <c r="C46" s="19">
        <f>B46/L46</f>
        <v>9.5170955234402541E-2</v>
      </c>
      <c r="D46" s="18">
        <f>D41+D42</f>
        <v>178</v>
      </c>
      <c r="E46" s="19">
        <f t="shared" ref="E46" si="24">D46/L46</f>
        <v>6.2742333450828344E-2</v>
      </c>
      <c r="F46" s="18">
        <f>F41+F42</f>
        <v>70</v>
      </c>
      <c r="G46" s="19">
        <f t="shared" ref="G46" si="25">F46/L46</f>
        <v>2.4673951357067323E-2</v>
      </c>
      <c r="H46" s="18">
        <f>H41+H42</f>
        <v>40</v>
      </c>
      <c r="I46" s="19">
        <f t="shared" ref="I46" si="26">H46/L46</f>
        <v>1.4099400775467043E-2</v>
      </c>
      <c r="J46" s="18">
        <f>J41+J42</f>
        <v>110</v>
      </c>
      <c r="K46" s="19">
        <f t="shared" ref="K46" si="27">J46/L46</f>
        <v>3.8773352132534369E-2</v>
      </c>
      <c r="L46" s="18">
        <f>L41+L42</f>
        <v>2837</v>
      </c>
      <c r="N46" s="28" t="s">
        <v>15</v>
      </c>
      <c r="O46" s="23">
        <f t="shared" si="20"/>
        <v>9.5170955234402541E-2</v>
      </c>
      <c r="P46" s="23">
        <f t="shared" si="21"/>
        <v>6.2742333450828344E-2</v>
      </c>
      <c r="Q46" s="23">
        <f t="shared" si="22"/>
        <v>2.4673951357067323E-2</v>
      </c>
      <c r="R46" s="23">
        <f t="shared" si="23"/>
        <v>1.4099400775467043E-2</v>
      </c>
    </row>
  </sheetData>
  <mergeCells count="3">
    <mergeCell ref="A29:E29"/>
    <mergeCell ref="A1:K1"/>
    <mergeCell ref="A30:K30"/>
  </mergeCells>
  <pageMargins left="0.7" right="0.7" top="0.75" bottom="0.75" header="0.3" footer="0.3"/>
  <pageSetup paperSize="9" orientation="portrait" verticalDpi="0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Укр.мова</vt:lpstr>
      <vt:lpstr>Математика</vt:lpstr>
      <vt:lpstr>Історія України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cp:lastPrinted>2023-05-22T13:51:59Z</cp:lastPrinted>
  <dcterms:created xsi:type="dcterms:W3CDTF">2022-10-27T17:43:57Z</dcterms:created>
  <dcterms:modified xsi:type="dcterms:W3CDTF">2023-05-22T14:15:50Z</dcterms:modified>
</cp:coreProperties>
</file>